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120" windowWidth="17460" windowHeight="4425" tabRatio="569" activeTab="0"/>
  </bookViews>
  <sheets>
    <sheet name="BASE" sheetId="1" r:id="rId1"/>
    <sheet name="COMPETENCES" sheetId="2" r:id="rId2"/>
    <sheet name="TECHNIQUES" sheetId="3" r:id="rId3"/>
    <sheet name="INVENTAIRE" sheetId="4" r:id="rId4"/>
    <sheet name="BIO" sheetId="5" r:id="rId5"/>
    <sheet name="QG" sheetId="6" r:id="rId6"/>
  </sheets>
  <definedNames/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I19" authorId="0">
      <text>
        <r>
          <rPr>
            <b/>
            <sz val="9"/>
            <rFont val="Calibri"/>
            <family val="2"/>
          </rPr>
          <t>Défini votre capacité à Préciser vos attaques. Elle est définie par votre Perception, associée à votre Précision.
Il suffit d'y ajouter votre valeur d'allonge (T-Tadverse).
T de base = 5
Chaque point supplémentaire ajoute +5 à votre VL ou vous donne +1 dé. Et vice versa.</t>
        </r>
      </text>
    </comment>
    <comment ref="I18" authorId="0">
      <text>
        <r>
          <rPr>
            <b/>
            <sz val="9"/>
            <rFont val="Calibri"/>
            <family val="2"/>
          </rPr>
          <t xml:space="preserve">Défini votre capacité à frapper sur des points sensibles, préciser vos attaques et lancer avec efficacité. La valeur s'ajoute à tous vos jets et attaques à distance physiques.
</t>
        </r>
      </text>
    </comment>
    <comment ref="I20" authorId="0">
      <text>
        <r>
          <rPr>
            <sz val="12"/>
            <color indexed="8"/>
            <rFont val="Calibri"/>
            <family val="2"/>
          </rPr>
          <t>Votre résistance physique brute face aux attaques physiques uniquement.
Est définie par Résilience/5*2. Elle réduit de sa valeur tous les dégâts physiques en cours de combat.</t>
        </r>
      </text>
    </comment>
  </commentList>
</comments>
</file>

<file path=xl/sharedStrings.xml><?xml version="1.0" encoding="utf-8"?>
<sst xmlns="http://schemas.openxmlformats.org/spreadsheetml/2006/main" count="204" uniqueCount="169">
  <si>
    <t>Charisme</t>
  </si>
  <si>
    <t>Mémoire</t>
  </si>
  <si>
    <t>Perception</t>
  </si>
  <si>
    <t>SOCIAL</t>
  </si>
  <si>
    <t>CORPS</t>
  </si>
  <si>
    <t>Force</t>
  </si>
  <si>
    <t>Résilience</t>
  </si>
  <si>
    <t>Agilité</t>
  </si>
  <si>
    <t>Réflexes</t>
  </si>
  <si>
    <t>Astuce</t>
  </si>
  <si>
    <t>Spiritualité</t>
  </si>
  <si>
    <t>ESPRIT</t>
  </si>
  <si>
    <t>DEXTERITE</t>
  </si>
  <si>
    <t>CARACTERISTIQUES</t>
  </si>
  <si>
    <t>Résistance Passive</t>
  </si>
  <si>
    <t>Valeur</t>
  </si>
  <si>
    <t>Coup de Pied</t>
  </si>
  <si>
    <t>Gloire</t>
  </si>
  <si>
    <t>Infamie</t>
  </si>
  <si>
    <t>REPUTATION</t>
  </si>
  <si>
    <t>AUTRES INFORMATIONS</t>
  </si>
  <si>
    <t>Niveau</t>
  </si>
  <si>
    <t>SAVOIR</t>
  </si>
  <si>
    <t>PHYSIQUE</t>
  </si>
  <si>
    <t>Artisanat</t>
  </si>
  <si>
    <t>Apprentissage</t>
  </si>
  <si>
    <t>Anthropologie</t>
  </si>
  <si>
    <t>Bureaucratie</t>
  </si>
  <si>
    <t>Business</t>
  </si>
  <si>
    <t>Contrefaçon</t>
  </si>
  <si>
    <t>Cuisine</t>
  </si>
  <si>
    <t>Érudition</t>
  </si>
  <si>
    <t>Explosifs</t>
  </si>
  <si>
    <t>Informatique</t>
  </si>
  <si>
    <t>Investigation</t>
  </si>
  <si>
    <t>Mécanique</t>
  </si>
  <si>
    <t>Médecine</t>
  </si>
  <si>
    <t>Navigation</t>
  </si>
  <si>
    <t>Occultisme</t>
  </si>
  <si>
    <t>Politique</t>
  </si>
  <si>
    <t>Sciences</t>
  </si>
  <si>
    <t>Acrobatie</t>
  </si>
  <si>
    <t>Armes à Feu</t>
  </si>
  <si>
    <t>Armes Blanches</t>
  </si>
  <si>
    <t>Armes de Contact</t>
  </si>
  <si>
    <t>Armes de Jet</t>
  </si>
  <si>
    <t>Athlétisme</t>
  </si>
  <si>
    <t>Bricolage</t>
  </si>
  <si>
    <t>Conduire</t>
  </si>
  <si>
    <t>Crochetage</t>
  </si>
  <si>
    <t>Discrétion</t>
  </si>
  <si>
    <t>Équilibre</t>
  </si>
  <si>
    <t>Escalade</t>
  </si>
  <si>
    <t>Natation</t>
  </si>
  <si>
    <t>Pistage</t>
  </si>
  <si>
    <t>Survie</t>
  </si>
  <si>
    <t>Vol</t>
  </si>
  <si>
    <t>Animaux</t>
  </si>
  <si>
    <t>Comédie</t>
  </si>
  <si>
    <t>Commandement</t>
  </si>
  <si>
    <t>Connaissance de la Rue</t>
  </si>
  <si>
    <t>Enseignement</t>
  </si>
  <si>
    <t>Escroquerie</t>
  </si>
  <si>
    <t>Intimidation</t>
  </si>
  <si>
    <t>Manipulation</t>
  </si>
  <si>
    <t>Persuasion</t>
  </si>
  <si>
    <t>Négociation</t>
  </si>
  <si>
    <t>Psychologie</t>
  </si>
  <si>
    <t>Rhétorique</t>
  </si>
  <si>
    <t>Séduction</t>
  </si>
  <si>
    <t>Socialisation</t>
  </si>
  <si>
    <t>Torture</t>
  </si>
  <si>
    <t>Analyse</t>
  </si>
  <si>
    <t>Concentration</t>
  </si>
  <si>
    <t>Empathie</t>
  </si>
  <si>
    <t>Intuition</t>
  </si>
  <si>
    <t>Méditation</t>
  </si>
  <si>
    <t>DEGATS DE COMBAT</t>
  </si>
  <si>
    <t>Regain</t>
  </si>
  <si>
    <t>Esquives</t>
  </si>
  <si>
    <t>VIE</t>
  </si>
  <si>
    <t>ENDURANCE</t>
  </si>
  <si>
    <t>0/100</t>
  </si>
  <si>
    <t>Dégâts</t>
  </si>
  <si>
    <t>Coût</t>
  </si>
  <si>
    <t>Technique</t>
  </si>
  <si>
    <t>Equipement</t>
  </si>
  <si>
    <t>Base</t>
  </si>
  <si>
    <t>TECHNIQUES</t>
  </si>
  <si>
    <t>MAITRISE</t>
  </si>
  <si>
    <t>Technique - Niveau 1/1</t>
  </si>
  <si>
    <t>Technique - Niveau 1/2</t>
  </si>
  <si>
    <t>Technique - Niveau 1/3</t>
  </si>
  <si>
    <t>Bonus de Spécialité</t>
  </si>
  <si>
    <t>AVANTAGES</t>
  </si>
  <si>
    <t>DESAVANTAGES</t>
  </si>
  <si>
    <t>Quartier Général</t>
  </si>
  <si>
    <t xml:space="preserve">Porté </t>
  </si>
  <si>
    <t xml:space="preserve">Renfort </t>
  </si>
  <si>
    <t>Bonus</t>
  </si>
  <si>
    <t>Tête</t>
  </si>
  <si>
    <t>Rien</t>
  </si>
  <si>
    <t>Aucun</t>
  </si>
  <si>
    <t>Corps</t>
  </si>
  <si>
    <t>Mains</t>
  </si>
  <si>
    <t>Pieds</t>
  </si>
  <si>
    <t>Accessoire 1</t>
  </si>
  <si>
    <t>Accessoire 2</t>
  </si>
  <si>
    <t>Main Droite</t>
  </si>
  <si>
    <t>Main Gauche</t>
  </si>
  <si>
    <t>Autres Possessions</t>
  </si>
  <si>
    <t>LEGENDE</t>
  </si>
  <si>
    <t>Base : [7]</t>
  </si>
  <si>
    <t>Langues (__________)</t>
  </si>
  <si>
    <t>Nom du Powerset</t>
  </si>
  <si>
    <t>Rang</t>
  </si>
  <si>
    <t>Pts</t>
  </si>
  <si>
    <t>Contacts</t>
  </si>
  <si>
    <t>Alliés</t>
  </si>
  <si>
    <t>Total</t>
  </si>
  <si>
    <t>Parades</t>
  </si>
  <si>
    <t>Pilotage (___________)</t>
  </si>
  <si>
    <t>Expression (_________)</t>
  </si>
  <si>
    <t>Logique</t>
  </si>
  <si>
    <t>Sang-Froid</t>
  </si>
  <si>
    <t>Puissance</t>
  </si>
  <si>
    <t>Précision</t>
  </si>
  <si>
    <t>Brutalité</t>
  </si>
  <si>
    <t>Bonus de Maitrise (2)</t>
  </si>
  <si>
    <t>Bonus de Maitrise (1)</t>
  </si>
  <si>
    <t>Regain Passif PE / Tours</t>
  </si>
  <si>
    <t>Mains nues (__________)</t>
  </si>
  <si>
    <t>Technologie (___________)</t>
  </si>
  <si>
    <t>ESSENCE</t>
  </si>
  <si>
    <t>(1) Techniques au corps à corps</t>
  </si>
  <si>
    <t>(2) Elementaires, Magique, etc…</t>
  </si>
  <si>
    <t>Valeur de Localisation (VL)</t>
  </si>
  <si>
    <t>Actions (PA)</t>
  </si>
  <si>
    <t>KI / MAGIE / PSIONS</t>
  </si>
  <si>
    <t>Langues 2 (__________)</t>
  </si>
  <si>
    <t>Mains nues (__________) (Niveau 5)</t>
  </si>
  <si>
    <t>Mains nues (__________) (Niveau 10)</t>
  </si>
  <si>
    <t>Valeurs (Vertu : / Vice : )</t>
  </si>
  <si>
    <t>Coup de Genou (CàC de 7)</t>
  </si>
  <si>
    <t>Coup de Coude (CàC de 5)</t>
  </si>
  <si>
    <t>Coup de Poing</t>
  </si>
  <si>
    <t>Illustration</t>
  </si>
  <si>
    <t>Objectif Suprême</t>
  </si>
  <si>
    <t>Race ou Espèce</t>
  </si>
  <si>
    <t>NIVEAU</t>
  </si>
  <si>
    <t>0/30</t>
  </si>
  <si>
    <t>Vie Civile</t>
  </si>
  <si>
    <t>Centre d'intérêts</t>
  </si>
  <si>
    <t>Biographie</t>
  </si>
  <si>
    <t>Nom :</t>
  </si>
  <si>
    <t>Identité :</t>
  </si>
  <si>
    <t>Rang :</t>
  </si>
  <si>
    <t>Taille :</t>
  </si>
  <si>
    <t>Age :</t>
  </si>
  <si>
    <t>Race :</t>
  </si>
  <si>
    <t>Poids :</t>
  </si>
  <si>
    <t>Sexe :</t>
  </si>
  <si>
    <t>Pouvoirs :</t>
  </si>
  <si>
    <t>Origine :</t>
  </si>
  <si>
    <t>Gadgets
Entrainements physique</t>
  </si>
  <si>
    <t xml:space="preserve">Vertu : </t>
  </si>
  <si>
    <t xml:space="preserve">Vice : </t>
  </si>
  <si>
    <t xml:space="preserve">Alignement : </t>
  </si>
  <si>
    <t xml:space="preserve">Classe 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</si>
</sst>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8" fillId="33" borderId="0" xfId="0" applyFont="1" applyFill="1" applyAlignment="1" applyProtection="1">
      <alignment vertical="center"/>
      <protection locked="0"/>
    </xf>
    <xf numFmtId="0" fontId="48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9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50" fillId="36" borderId="11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0" fillId="37" borderId="11" xfId="0" applyFont="1" applyFill="1" applyBorder="1" applyAlignment="1" applyProtection="1">
      <alignment horizontal="left" vertical="center"/>
      <protection locked="0"/>
    </xf>
    <xf numFmtId="0" fontId="50" fillId="36" borderId="11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horizontal="left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47" fillId="38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51" fillId="37" borderId="11" xfId="0" applyFont="1" applyFill="1" applyBorder="1" applyAlignment="1" applyProtection="1">
      <alignment vertical="center"/>
      <protection locked="0"/>
    </xf>
    <xf numFmtId="0" fontId="50" fillId="36" borderId="11" xfId="0" applyFont="1" applyFill="1" applyBorder="1" applyAlignment="1" applyProtection="1">
      <alignment horizontal="center" vertical="center"/>
      <protection locked="0"/>
    </xf>
    <xf numFmtId="0" fontId="51" fillId="37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5" fillId="0" borderId="11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5" fillId="0" borderId="12" xfId="0" applyFont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8" fillId="8" borderId="12" xfId="0" applyFont="1" applyFill="1" applyBorder="1" applyAlignment="1" applyProtection="1">
      <alignment horizontal="center"/>
      <protection locked="0"/>
    </xf>
    <xf numFmtId="0" fontId="48" fillId="8" borderId="10" xfId="0" applyFont="1" applyFill="1" applyBorder="1" applyAlignment="1" applyProtection="1">
      <alignment horizontal="center"/>
      <protection locked="0"/>
    </xf>
    <xf numFmtId="0" fontId="48" fillId="8" borderId="11" xfId="0" applyFont="1" applyFill="1" applyBorder="1" applyAlignment="1" applyProtection="1">
      <alignment vertical="center"/>
      <protection locked="0"/>
    </xf>
    <xf numFmtId="0" fontId="48" fillId="8" borderId="11" xfId="0" applyFont="1" applyFill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vertical="center"/>
      <protection locked="0"/>
    </xf>
    <xf numFmtId="0" fontId="53" fillId="0" borderId="11" xfId="0" applyFont="1" applyBorder="1" applyAlignment="1" applyProtection="1">
      <alignment horizontal="left" vertical="center"/>
      <protection locked="0"/>
    </xf>
    <xf numFmtId="0" fontId="53" fillId="0" borderId="12" xfId="0" applyFont="1" applyBorder="1" applyAlignment="1" applyProtection="1">
      <alignment horizontal="left" vertical="center"/>
      <protection locked="0"/>
    </xf>
    <xf numFmtId="0" fontId="56" fillId="14" borderId="11" xfId="0" applyFont="1" applyFill="1" applyBorder="1" applyAlignment="1" applyProtection="1">
      <alignment vertical="center"/>
      <protection locked="0"/>
    </xf>
    <xf numFmtId="0" fontId="56" fillId="14" borderId="12" xfId="0" applyFont="1" applyFill="1" applyBorder="1" applyAlignment="1" applyProtection="1">
      <alignment horizontal="left" vertical="center"/>
      <protection locked="0"/>
    </xf>
    <xf numFmtId="0" fontId="56" fillId="33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51" fillId="39" borderId="11" xfId="0" applyFont="1" applyFill="1" applyBorder="1" applyAlignment="1" applyProtection="1">
      <alignment horizontal="center" vertical="center"/>
      <protection/>
    </xf>
    <xf numFmtId="0" fontId="57" fillId="39" borderId="11" xfId="0" applyFont="1" applyFill="1" applyBorder="1" applyAlignment="1" applyProtection="1">
      <alignment horizontal="center" vertical="center"/>
      <protection/>
    </xf>
    <xf numFmtId="0" fontId="47" fillId="38" borderId="11" xfId="0" applyFont="1" applyFill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9" borderId="11" xfId="0" applyFont="1" applyFill="1" applyBorder="1" applyAlignment="1" applyProtection="1">
      <alignment horizontal="center" vertical="center"/>
      <protection/>
    </xf>
    <xf numFmtId="0" fontId="50" fillId="36" borderId="14" xfId="0" applyFont="1" applyFill="1" applyBorder="1" applyAlignment="1" applyProtection="1">
      <alignment horizontal="left" vertical="center"/>
      <protection locked="0"/>
    </xf>
    <xf numFmtId="0" fontId="0" fillId="36" borderId="15" xfId="0" applyFill="1" applyBorder="1" applyAlignment="1" applyProtection="1">
      <alignment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48" fillId="33" borderId="16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vertical="center"/>
      <protection locked="0"/>
    </xf>
    <xf numFmtId="0" fontId="48" fillId="40" borderId="11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0" fillId="36" borderId="11" xfId="0" applyFont="1" applyFill="1" applyBorder="1" applyAlignment="1" applyProtection="1">
      <alignment horizontal="center" vertical="center"/>
      <protection locked="0"/>
    </xf>
    <xf numFmtId="0" fontId="58" fillId="11" borderId="23" xfId="0" applyFont="1" applyFill="1" applyBorder="1" applyAlignment="1" applyProtection="1">
      <alignment horizontal="center" vertical="center"/>
      <protection locked="0"/>
    </xf>
    <xf numFmtId="0" fontId="58" fillId="11" borderId="16" xfId="0" applyFont="1" applyFill="1" applyBorder="1" applyAlignment="1" applyProtection="1">
      <alignment horizontal="center" vertical="center"/>
      <protection locked="0"/>
    </xf>
    <xf numFmtId="0" fontId="58" fillId="11" borderId="17" xfId="0" applyFont="1" applyFill="1" applyBorder="1" applyAlignment="1" applyProtection="1">
      <alignment horizontal="center" vertical="center"/>
      <protection locked="0"/>
    </xf>
    <xf numFmtId="0" fontId="58" fillId="34" borderId="19" xfId="0" applyFont="1" applyFill="1" applyBorder="1" applyAlignment="1" applyProtection="1">
      <alignment horizontal="center" vertical="center"/>
      <protection locked="0"/>
    </xf>
    <xf numFmtId="0" fontId="58" fillId="34" borderId="0" xfId="0" applyFont="1" applyFill="1" applyBorder="1" applyAlignment="1" applyProtection="1">
      <alignment horizontal="center" vertical="center"/>
      <protection locked="0"/>
    </xf>
    <xf numFmtId="0" fontId="58" fillId="34" borderId="18" xfId="0" applyFont="1" applyFill="1" applyBorder="1" applyAlignment="1" applyProtection="1">
      <alignment horizontal="center" vertical="center"/>
      <protection locked="0"/>
    </xf>
    <xf numFmtId="0" fontId="58" fillId="25" borderId="19" xfId="0" applyFont="1" applyFill="1" applyBorder="1" applyAlignment="1" applyProtection="1">
      <alignment horizontal="center" vertical="center"/>
      <protection locked="0"/>
    </xf>
    <xf numFmtId="0" fontId="58" fillId="25" borderId="0" xfId="0" applyFont="1" applyFill="1" applyBorder="1" applyAlignment="1" applyProtection="1">
      <alignment horizontal="center" vertical="center"/>
      <protection locked="0"/>
    </xf>
    <xf numFmtId="0" fontId="58" fillId="25" borderId="18" xfId="0" applyFont="1" applyFill="1" applyBorder="1" applyAlignment="1" applyProtection="1">
      <alignment horizontal="center" vertical="center"/>
      <protection locked="0"/>
    </xf>
    <xf numFmtId="0" fontId="58" fillId="35" borderId="20" xfId="0" applyFont="1" applyFill="1" applyBorder="1" applyAlignment="1" applyProtection="1">
      <alignment horizontal="center" vertical="center"/>
      <protection locked="0"/>
    </xf>
    <xf numFmtId="0" fontId="58" fillId="35" borderId="21" xfId="0" applyFont="1" applyFill="1" applyBorder="1" applyAlignment="1" applyProtection="1">
      <alignment horizontal="center" vertical="center"/>
      <protection locked="0"/>
    </xf>
    <xf numFmtId="0" fontId="58" fillId="35" borderId="22" xfId="0" applyFont="1" applyFill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48" fillId="8" borderId="12" xfId="0" applyFont="1" applyFill="1" applyBorder="1" applyAlignment="1" applyProtection="1">
      <alignment horizontal="center"/>
      <protection locked="0"/>
    </xf>
    <xf numFmtId="0" fontId="48" fillId="8" borderId="10" xfId="0" applyFont="1" applyFill="1" applyBorder="1" applyAlignment="1" applyProtection="1">
      <alignment horizontal="center"/>
      <protection locked="0"/>
    </xf>
    <xf numFmtId="0" fontId="52" fillId="33" borderId="0" xfId="0" applyFont="1" applyFill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center"/>
      <protection locked="0"/>
    </xf>
    <xf numFmtId="0" fontId="54" fillId="0" borderId="10" xfId="0" applyFont="1" applyFill="1" applyBorder="1" applyAlignment="1" applyProtection="1">
      <alignment horizontal="center"/>
      <protection locked="0"/>
    </xf>
    <xf numFmtId="0" fontId="52" fillId="0" borderId="12" xfId="0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 horizontal="center"/>
      <protection locked="0"/>
    </xf>
    <xf numFmtId="0" fontId="48" fillId="8" borderId="11" xfId="0" applyFont="1" applyFill="1" applyBorder="1" applyAlignment="1" applyProtection="1">
      <alignment horizont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14" borderId="11" xfId="0" applyFill="1" applyBorder="1" applyAlignment="1" applyProtection="1">
      <alignment horizontal="center"/>
      <protection locked="0"/>
    </xf>
    <xf numFmtId="0" fontId="50" fillId="36" borderId="23" xfId="0" applyFont="1" applyFill="1" applyBorder="1" applyAlignment="1" applyProtection="1">
      <alignment horizontal="center" vertical="center"/>
      <protection locked="0"/>
    </xf>
    <xf numFmtId="0" fontId="50" fillId="36" borderId="17" xfId="0" applyFont="1" applyFill="1" applyBorder="1" applyAlignment="1" applyProtection="1">
      <alignment horizontal="center" vertical="center"/>
      <protection locked="0"/>
    </xf>
    <xf numFmtId="0" fontId="49" fillId="33" borderId="19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9.140625" style="8" customWidth="1"/>
    <col min="2" max="2" width="23.00390625" style="33" customWidth="1"/>
    <col min="3" max="3" width="5.421875" style="12" customWidth="1"/>
    <col min="4" max="4" width="5.8515625" style="12" customWidth="1"/>
    <col min="5" max="5" width="6.140625" style="12" customWidth="1"/>
    <col min="6" max="6" width="7.00390625" style="12" customWidth="1"/>
    <col min="7" max="7" width="6.57421875" style="12" customWidth="1"/>
    <col min="8" max="8" width="4.28125" style="8" customWidth="1"/>
    <col min="9" max="9" width="25.28125" style="12" customWidth="1"/>
    <col min="10" max="10" width="6.421875" style="12" customWidth="1"/>
    <col min="11" max="11" width="4.7109375" style="12" customWidth="1"/>
    <col min="12" max="12" width="5.421875" style="12" customWidth="1"/>
    <col min="13" max="13" width="5.00390625" style="12" customWidth="1"/>
    <col min="14" max="14" width="17.8515625" style="8" customWidth="1"/>
    <col min="15" max="15" width="8.8515625" style="8" customWidth="1"/>
    <col min="16" max="16" width="7.28125" style="8" customWidth="1"/>
    <col min="17" max="31" width="9.140625" style="8" customWidth="1"/>
    <col min="32" max="16384" width="9.140625" style="12" customWidth="1"/>
  </cols>
  <sheetData>
    <row r="1" spans="1:2" s="8" customFormat="1" ht="15">
      <c r="A1" s="11"/>
      <c r="B1" s="9"/>
    </row>
    <row r="2" spans="1:2" s="8" customFormat="1" ht="15">
      <c r="A2" s="11"/>
      <c r="B2" s="9"/>
    </row>
    <row r="3" spans="2:26" s="8" customFormat="1" ht="15">
      <c r="B3" s="9"/>
      <c r="F3" s="15"/>
      <c r="G3" s="15"/>
      <c r="H3" s="15"/>
      <c r="I3" s="15"/>
      <c r="J3" s="15"/>
      <c r="K3" s="15"/>
      <c r="W3" s="11"/>
      <c r="X3" s="11"/>
      <c r="Y3" s="11"/>
      <c r="Z3" s="11"/>
    </row>
    <row r="4" spans="2:26" ht="15">
      <c r="B4" s="69" t="s">
        <v>13</v>
      </c>
      <c r="C4" s="17"/>
      <c r="D4" s="8"/>
      <c r="E4" s="8"/>
      <c r="F4" s="8"/>
      <c r="G4" s="8"/>
      <c r="I4" s="8"/>
      <c r="J4" s="8"/>
      <c r="K4" s="8"/>
      <c r="L4" s="8"/>
      <c r="M4" s="8"/>
      <c r="W4" s="11"/>
      <c r="X4" s="11"/>
      <c r="Y4" s="11"/>
      <c r="Z4" s="11"/>
    </row>
    <row r="5" spans="2:25" ht="15">
      <c r="B5" s="16" t="s">
        <v>4</v>
      </c>
      <c r="C5" s="67">
        <f>SUM(C6+C7)</f>
        <v>0</v>
      </c>
      <c r="D5" s="70"/>
      <c r="E5" s="71"/>
      <c r="F5" s="71"/>
      <c r="G5" s="72"/>
      <c r="H5" s="11"/>
      <c r="I5" s="19" t="s">
        <v>80</v>
      </c>
      <c r="J5" s="60">
        <f>SUM(C5*5)</f>
        <v>0</v>
      </c>
      <c r="K5" s="8"/>
      <c r="L5" s="8"/>
      <c r="M5" s="8"/>
      <c r="N5" s="20"/>
      <c r="W5" s="11"/>
      <c r="X5" s="11"/>
      <c r="Y5" s="11"/>
    </row>
    <row r="6" spans="2:25" ht="15">
      <c r="B6" s="18" t="s">
        <v>5</v>
      </c>
      <c r="C6" s="60">
        <f>SUM(D6:G6)</f>
        <v>0</v>
      </c>
      <c r="D6" s="3">
        <v>0</v>
      </c>
      <c r="E6" s="4">
        <v>0</v>
      </c>
      <c r="F6" s="5">
        <v>0</v>
      </c>
      <c r="G6" s="6">
        <v>0</v>
      </c>
      <c r="H6" s="11"/>
      <c r="I6" s="19" t="s">
        <v>81</v>
      </c>
      <c r="J6" s="60">
        <f>SUM(C7*10)+(COMPETENCES!C16*50)</f>
        <v>0</v>
      </c>
      <c r="K6" s="8"/>
      <c r="L6" s="8"/>
      <c r="M6" s="8"/>
      <c r="N6" s="20"/>
      <c r="W6" s="11"/>
      <c r="X6" s="11"/>
      <c r="Y6" s="11"/>
    </row>
    <row r="7" spans="2:25" ht="15">
      <c r="B7" s="18" t="s">
        <v>6</v>
      </c>
      <c r="C7" s="60">
        <f>SUM(D7:G7)</f>
        <v>0</v>
      </c>
      <c r="D7" s="3">
        <v>0</v>
      </c>
      <c r="E7" s="4">
        <v>0</v>
      </c>
      <c r="F7" s="5">
        <v>0</v>
      </c>
      <c r="G7" s="6">
        <v>0</v>
      </c>
      <c r="H7" s="11"/>
      <c r="I7" s="19" t="s">
        <v>138</v>
      </c>
      <c r="J7" s="60">
        <f>SUM(C13/10)+5</f>
        <v>5</v>
      </c>
      <c r="K7" s="8"/>
      <c r="L7" s="8"/>
      <c r="M7" s="8"/>
      <c r="N7" s="20"/>
      <c r="W7" s="11"/>
      <c r="X7" s="11"/>
      <c r="Y7" s="11"/>
    </row>
    <row r="8" spans="2:25" ht="15">
      <c r="B8" s="16" t="s">
        <v>12</v>
      </c>
      <c r="C8" s="67">
        <f>SUM(C9:C10)</f>
        <v>0</v>
      </c>
      <c r="D8" s="71"/>
      <c r="E8" s="71"/>
      <c r="F8" s="71"/>
      <c r="G8" s="72"/>
      <c r="H8" s="11"/>
      <c r="I8" s="8"/>
      <c r="J8" s="8"/>
      <c r="K8" s="8"/>
      <c r="L8" s="8"/>
      <c r="M8" s="8"/>
      <c r="N8" s="20"/>
      <c r="W8" s="11"/>
      <c r="X8" s="11"/>
      <c r="Y8" s="11"/>
    </row>
    <row r="9" spans="2:25" ht="15">
      <c r="B9" s="18" t="s">
        <v>7</v>
      </c>
      <c r="C9" s="60">
        <f>SUM(D9:G9)</f>
        <v>0</v>
      </c>
      <c r="D9" s="3">
        <v>0</v>
      </c>
      <c r="E9" s="4">
        <v>0</v>
      </c>
      <c r="F9" s="5">
        <v>0</v>
      </c>
      <c r="G9" s="6">
        <v>0</v>
      </c>
      <c r="H9" s="11"/>
      <c r="I9" s="16" t="s">
        <v>149</v>
      </c>
      <c r="J9" s="24" t="s">
        <v>150</v>
      </c>
      <c r="K9" s="24">
        <v>0</v>
      </c>
      <c r="L9" s="8"/>
      <c r="M9" s="8"/>
      <c r="N9" s="20"/>
      <c r="W9" s="11"/>
      <c r="X9" s="11"/>
      <c r="Y9" s="11"/>
    </row>
    <row r="10" spans="2:25" ht="15">
      <c r="B10" s="18" t="s">
        <v>8</v>
      </c>
      <c r="C10" s="60">
        <f>SUM(D10:G10)</f>
        <v>0</v>
      </c>
      <c r="D10" s="3">
        <v>0</v>
      </c>
      <c r="E10" s="4">
        <v>0</v>
      </c>
      <c r="F10" s="5">
        <v>0</v>
      </c>
      <c r="G10" s="6">
        <v>0</v>
      </c>
      <c r="H10" s="11"/>
      <c r="L10" s="8"/>
      <c r="M10" s="8"/>
      <c r="N10" s="20"/>
      <c r="V10" s="11"/>
      <c r="W10" s="11"/>
      <c r="X10" s="11"/>
      <c r="Y10" s="11"/>
    </row>
    <row r="11" spans="2:14" ht="15">
      <c r="B11" s="16" t="s">
        <v>11</v>
      </c>
      <c r="C11" s="67">
        <f>SUM(C12:C13)</f>
        <v>0</v>
      </c>
      <c r="D11" s="71"/>
      <c r="E11" s="71"/>
      <c r="F11" s="71"/>
      <c r="G11" s="72"/>
      <c r="H11" s="11"/>
      <c r="I11" s="16" t="s">
        <v>19</v>
      </c>
      <c r="J11" s="8"/>
      <c r="K11" s="8"/>
      <c r="L11" s="8"/>
      <c r="M11" s="8"/>
      <c r="N11" s="20"/>
    </row>
    <row r="12" spans="2:14" ht="15">
      <c r="B12" s="18" t="s">
        <v>9</v>
      </c>
      <c r="C12" s="60">
        <f>SUM(D12:G12)</f>
        <v>0</v>
      </c>
      <c r="D12" s="3">
        <v>0</v>
      </c>
      <c r="E12" s="4">
        <v>0</v>
      </c>
      <c r="F12" s="5">
        <v>0</v>
      </c>
      <c r="G12" s="6">
        <v>0</v>
      </c>
      <c r="H12" s="11"/>
      <c r="I12" s="26" t="s">
        <v>17</v>
      </c>
      <c r="J12" s="24" t="s">
        <v>82</v>
      </c>
      <c r="K12" s="24">
        <v>0</v>
      </c>
      <c r="L12" s="8"/>
      <c r="M12" s="8"/>
      <c r="N12" s="20"/>
    </row>
    <row r="13" spans="2:13" ht="15">
      <c r="B13" s="18" t="s">
        <v>10</v>
      </c>
      <c r="C13" s="60">
        <f>SUM(D13:G13)</f>
        <v>0</v>
      </c>
      <c r="D13" s="3">
        <v>0</v>
      </c>
      <c r="E13" s="4">
        <v>0</v>
      </c>
      <c r="F13" s="5">
        <v>0</v>
      </c>
      <c r="G13" s="6">
        <v>0</v>
      </c>
      <c r="H13" s="11"/>
      <c r="I13" s="26" t="s">
        <v>18</v>
      </c>
      <c r="J13" s="24" t="s">
        <v>82</v>
      </c>
      <c r="K13" s="24">
        <v>0</v>
      </c>
      <c r="L13" s="8"/>
      <c r="M13" s="8"/>
    </row>
    <row r="14" spans="2:13" ht="15.75">
      <c r="B14" s="21"/>
      <c r="C14" s="22"/>
      <c r="D14" s="23">
        <f>SUM(D6:D7,D9:D10,D12:D13)</f>
        <v>0</v>
      </c>
      <c r="E14" s="8"/>
      <c r="F14" s="8"/>
      <c r="G14" s="8"/>
      <c r="H14" s="11"/>
      <c r="I14" s="8"/>
      <c r="J14" s="8"/>
      <c r="K14" s="8"/>
      <c r="L14" s="8"/>
      <c r="M14" s="8"/>
    </row>
    <row r="15" spans="2:13" ht="15">
      <c r="B15" s="9"/>
      <c r="C15" s="8"/>
      <c r="D15" s="8"/>
      <c r="E15" s="8"/>
      <c r="F15" s="8"/>
      <c r="G15" s="8"/>
      <c r="I15" s="16" t="s">
        <v>20</v>
      </c>
      <c r="K15" s="8"/>
      <c r="L15" s="8"/>
      <c r="M15" s="8"/>
    </row>
    <row r="16" spans="2:13" ht="15">
      <c r="B16" s="93" t="s">
        <v>94</v>
      </c>
      <c r="C16" s="93"/>
      <c r="D16" s="8"/>
      <c r="E16" s="93" t="s">
        <v>111</v>
      </c>
      <c r="F16" s="93"/>
      <c r="G16" s="93"/>
      <c r="I16" s="26" t="s">
        <v>137</v>
      </c>
      <c r="J16" s="60">
        <f>ROUNDDOWN(C9/30,0)+1</f>
        <v>1</v>
      </c>
      <c r="K16" s="8"/>
      <c r="L16" s="8"/>
      <c r="M16" s="8"/>
    </row>
    <row r="17" spans="2:13" ht="15">
      <c r="B17" s="106" t="s">
        <v>112</v>
      </c>
      <c r="C17" s="106"/>
      <c r="D17" s="8"/>
      <c r="E17" s="94" t="s">
        <v>87</v>
      </c>
      <c r="F17" s="95"/>
      <c r="G17" s="96"/>
      <c r="I17" s="26" t="s">
        <v>125</v>
      </c>
      <c r="J17" s="60">
        <f>SUM(C6/5*2)</f>
        <v>0</v>
      </c>
      <c r="K17" s="8"/>
      <c r="L17" s="8"/>
      <c r="M17" s="8"/>
    </row>
    <row r="18" spans="2:13" ht="15">
      <c r="B18" s="82"/>
      <c r="C18" s="24"/>
      <c r="D18" s="8"/>
      <c r="E18" s="97" t="s">
        <v>148</v>
      </c>
      <c r="F18" s="98"/>
      <c r="G18" s="99"/>
      <c r="H18" s="10"/>
      <c r="I18" s="26" t="s">
        <v>126</v>
      </c>
      <c r="J18" s="60">
        <f>ROUNDDOWN(C8/5,0)</f>
        <v>0</v>
      </c>
      <c r="K18" s="8"/>
      <c r="L18" s="8"/>
      <c r="M18" s="8"/>
    </row>
    <row r="19" spans="2:13" ht="15">
      <c r="B19" s="82"/>
      <c r="C19" s="24"/>
      <c r="D19" s="8"/>
      <c r="E19" s="100" t="s">
        <v>85</v>
      </c>
      <c r="F19" s="101"/>
      <c r="G19" s="102"/>
      <c r="H19" s="10"/>
      <c r="I19" s="28" t="s">
        <v>136</v>
      </c>
      <c r="J19" s="60">
        <f>J18+(COMPETENCES!F46*5)</f>
        <v>0</v>
      </c>
      <c r="K19" s="8"/>
      <c r="L19" s="8"/>
      <c r="M19" s="8"/>
    </row>
    <row r="20" spans="2:13" ht="15">
      <c r="B20" s="82"/>
      <c r="C20" s="24"/>
      <c r="D20" s="8"/>
      <c r="E20" s="103" t="s">
        <v>86</v>
      </c>
      <c r="F20" s="104"/>
      <c r="G20" s="105"/>
      <c r="H20" s="10"/>
      <c r="I20" s="26" t="s">
        <v>14</v>
      </c>
      <c r="J20" s="60">
        <f>ROUNDDOWN(C7/5*2,0)</f>
        <v>0</v>
      </c>
      <c r="K20" s="8"/>
      <c r="L20" s="8"/>
      <c r="M20" s="8"/>
    </row>
    <row r="21" spans="2:13" ht="15">
      <c r="B21" s="82"/>
      <c r="C21" s="24"/>
      <c r="D21" s="8"/>
      <c r="E21" s="8"/>
      <c r="F21" s="8"/>
      <c r="G21" s="8"/>
      <c r="H21" s="10"/>
      <c r="I21" s="26" t="s">
        <v>130</v>
      </c>
      <c r="J21" s="60">
        <f>ROUNDDOWN(C7/5,0)</f>
        <v>0</v>
      </c>
      <c r="K21" s="8"/>
      <c r="L21" s="8"/>
      <c r="M21" s="8"/>
    </row>
    <row r="22" spans="2:13" ht="15">
      <c r="B22" s="82"/>
      <c r="C22" s="24"/>
      <c r="D22" s="8"/>
      <c r="E22" s="8"/>
      <c r="F22" s="8"/>
      <c r="G22" s="8"/>
      <c r="H22" s="10"/>
      <c r="I22" s="26" t="s">
        <v>78</v>
      </c>
      <c r="J22" s="61" t="str">
        <f>ROUNDDOWN(C7/5,0)&amp;"PV/"&amp;ROUNDDOWN(C13/5,0)&amp;"PE"</f>
        <v>0PV/0PE</v>
      </c>
      <c r="K22" s="8"/>
      <c r="L22" s="8"/>
      <c r="M22" s="8"/>
    </row>
    <row r="23" spans="2:13" ht="15">
      <c r="B23" s="82"/>
      <c r="C23" s="24"/>
      <c r="D23" s="8"/>
      <c r="E23" s="8"/>
      <c r="F23" s="8"/>
      <c r="G23" s="8"/>
      <c r="H23" s="10"/>
      <c r="I23" s="26" t="s">
        <v>127</v>
      </c>
      <c r="J23" s="60">
        <f>ROUNDDOWN(C6/10,0)</f>
        <v>0</v>
      </c>
      <c r="K23" s="8"/>
      <c r="L23" s="8"/>
      <c r="M23" s="8"/>
    </row>
    <row r="24" spans="2:13" ht="15">
      <c r="B24" s="82"/>
      <c r="C24" s="24"/>
      <c r="D24" s="8"/>
      <c r="E24" s="8"/>
      <c r="F24" s="8"/>
      <c r="G24" s="8"/>
      <c r="H24" s="9"/>
      <c r="I24" s="26" t="s">
        <v>120</v>
      </c>
      <c r="J24" s="60">
        <f>ROUNDDOWN(C7/10,0)</f>
        <v>0</v>
      </c>
      <c r="K24" s="8"/>
      <c r="L24" s="8"/>
      <c r="M24" s="8"/>
    </row>
    <row r="25" spans="2:13" ht="15">
      <c r="B25" s="27" t="s">
        <v>95</v>
      </c>
      <c r="C25" s="68">
        <f>SUM(C26:C32)</f>
        <v>0</v>
      </c>
      <c r="D25" s="8"/>
      <c r="E25" s="8"/>
      <c r="F25" s="8"/>
      <c r="G25" s="8"/>
      <c r="I25" s="26" t="s">
        <v>79</v>
      </c>
      <c r="J25" s="60">
        <f>ROUNDDOWN(C10/10,0)</f>
        <v>0</v>
      </c>
      <c r="K25" s="8"/>
      <c r="L25" s="8"/>
      <c r="M25" s="8"/>
    </row>
    <row r="26" spans="2:13" ht="15">
      <c r="B26" s="82"/>
      <c r="C26" s="24"/>
      <c r="D26" s="8"/>
      <c r="E26" s="8"/>
      <c r="F26" s="8"/>
      <c r="G26" s="8"/>
      <c r="I26" s="26" t="s">
        <v>15</v>
      </c>
      <c r="J26" s="60">
        <f>COMPETENCES!F48</f>
        <v>0</v>
      </c>
      <c r="K26" s="8"/>
      <c r="L26" s="8"/>
      <c r="M26" s="8"/>
    </row>
    <row r="27" spans="2:13" ht="15">
      <c r="B27" s="82"/>
      <c r="C27" s="24"/>
      <c r="D27" s="8"/>
      <c r="E27" s="8"/>
      <c r="F27" s="8"/>
      <c r="G27" s="8"/>
      <c r="I27" s="8"/>
      <c r="J27" s="8"/>
      <c r="K27" s="8"/>
      <c r="L27" s="8"/>
      <c r="M27" s="8"/>
    </row>
    <row r="28" spans="2:13" ht="15">
      <c r="B28" s="82"/>
      <c r="C28" s="24"/>
      <c r="D28" s="8"/>
      <c r="E28" s="8"/>
      <c r="F28" s="8"/>
      <c r="G28" s="8"/>
      <c r="I28" s="19" t="s">
        <v>77</v>
      </c>
      <c r="J28" s="27" t="s">
        <v>83</v>
      </c>
      <c r="K28" s="27" t="s">
        <v>84</v>
      </c>
      <c r="L28" s="27" t="s">
        <v>99</v>
      </c>
      <c r="M28" s="27" t="s">
        <v>119</v>
      </c>
    </row>
    <row r="29" spans="2:13" ht="15">
      <c r="B29" s="82"/>
      <c r="C29" s="24"/>
      <c r="D29" s="8"/>
      <c r="E29" s="8"/>
      <c r="F29" s="8"/>
      <c r="G29" s="8"/>
      <c r="I29" s="26" t="s">
        <v>145</v>
      </c>
      <c r="J29" s="60">
        <f>SUM(C6/5*2)+4</f>
        <v>4</v>
      </c>
      <c r="K29" s="60">
        <f>ROUNDDOWN(J29/4,0)</f>
        <v>1</v>
      </c>
      <c r="L29" s="29">
        <v>0</v>
      </c>
      <c r="M29" s="60">
        <f>SUM(J29+L29)+(J33)</f>
        <v>4</v>
      </c>
    </row>
    <row r="30" spans="2:13" ht="15">
      <c r="B30" s="82"/>
      <c r="C30" s="24"/>
      <c r="D30" s="8"/>
      <c r="E30" s="8"/>
      <c r="F30" s="8"/>
      <c r="G30" s="8"/>
      <c r="I30" s="26" t="s">
        <v>16</v>
      </c>
      <c r="J30" s="60">
        <f>SUM(C6/5*2)+8</f>
        <v>8</v>
      </c>
      <c r="K30" s="60">
        <f>ROUNDDOWN(J30/4,0)</f>
        <v>2</v>
      </c>
      <c r="L30" s="29">
        <v>0</v>
      </c>
      <c r="M30" s="60">
        <f>SUM(J30+L30)+(J33)</f>
        <v>8</v>
      </c>
    </row>
    <row r="31" spans="2:13" ht="15">
      <c r="B31" s="82"/>
      <c r="C31" s="24"/>
      <c r="D31" s="8"/>
      <c r="E31" s="8"/>
      <c r="F31" s="8"/>
      <c r="G31" s="8"/>
      <c r="I31" s="26" t="s">
        <v>144</v>
      </c>
      <c r="J31" s="60">
        <f>SUM(C6/5*2)+15</f>
        <v>15</v>
      </c>
      <c r="K31" s="60">
        <f>ROUNDDOWN(J31/4,0)</f>
        <v>3</v>
      </c>
      <c r="L31" s="29">
        <v>0</v>
      </c>
      <c r="M31" s="60">
        <f>SUM(J31+L31)+(J33)</f>
        <v>15</v>
      </c>
    </row>
    <row r="32" spans="2:13" s="8" customFormat="1" ht="15">
      <c r="B32" s="82"/>
      <c r="C32" s="24"/>
      <c r="I32" s="26" t="s">
        <v>143</v>
      </c>
      <c r="J32" s="60">
        <f>SUM(C6/5*2)+20</f>
        <v>20</v>
      </c>
      <c r="K32" s="60">
        <f>ROUNDDOWN(J32/4,0)</f>
        <v>5</v>
      </c>
      <c r="L32" s="29">
        <v>0</v>
      </c>
      <c r="M32" s="60">
        <f>SUM(J32+L32)+(J33)</f>
        <v>20</v>
      </c>
    </row>
    <row r="33" spans="2:13" s="8" customFormat="1" ht="15">
      <c r="B33" s="9"/>
      <c r="I33" s="26" t="s">
        <v>129</v>
      </c>
      <c r="J33" s="30">
        <v>0</v>
      </c>
      <c r="K33" s="31" t="s">
        <v>134</v>
      </c>
      <c r="L33" s="31"/>
      <c r="M33" s="20"/>
    </row>
    <row r="34" spans="9:13" s="8" customFormat="1" ht="15">
      <c r="I34" s="26" t="s">
        <v>128</v>
      </c>
      <c r="J34" s="32">
        <v>0</v>
      </c>
      <c r="K34" s="31" t="s">
        <v>135</v>
      </c>
      <c r="L34" s="31"/>
      <c r="M34" s="20"/>
    </row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>
      <c r="B43" s="9"/>
    </row>
    <row r="44" s="8" customFormat="1" ht="15">
      <c r="B44" s="9"/>
    </row>
    <row r="45" s="8" customFormat="1" ht="15">
      <c r="B45" s="9"/>
    </row>
    <row r="46" s="8" customFormat="1" ht="15">
      <c r="B46" s="9"/>
    </row>
    <row r="47" s="8" customFormat="1" ht="15">
      <c r="B47" s="9"/>
    </row>
    <row r="48" s="8" customFormat="1" ht="15">
      <c r="B48" s="9"/>
    </row>
    <row r="49" s="8" customFormat="1" ht="15">
      <c r="B49" s="9"/>
    </row>
    <row r="50" s="8" customFormat="1" ht="15">
      <c r="B50" s="9"/>
    </row>
    <row r="51" s="8" customFormat="1" ht="15">
      <c r="B51" s="9"/>
    </row>
    <row r="52" s="8" customFormat="1" ht="15">
      <c r="B52" s="9"/>
    </row>
    <row r="53" s="8" customFormat="1" ht="15">
      <c r="B53" s="9"/>
    </row>
    <row r="54" s="8" customFormat="1" ht="15">
      <c r="B54" s="9"/>
    </row>
    <row r="55" s="8" customFormat="1" ht="15">
      <c r="B55" s="9"/>
    </row>
    <row r="56" s="8" customFormat="1" ht="15">
      <c r="B56" s="9"/>
    </row>
    <row r="57" s="8" customFormat="1" ht="15"/>
    <row r="58" s="8" customFormat="1" ht="15">
      <c r="B58" s="9"/>
    </row>
    <row r="59" s="8" customFormat="1" ht="15">
      <c r="B59" s="9"/>
    </row>
    <row r="60" s="8" customFormat="1" ht="15">
      <c r="B60" s="9"/>
    </row>
    <row r="61" s="8" customFormat="1" ht="15">
      <c r="B61" s="9"/>
    </row>
    <row r="62" s="8" customFormat="1" ht="15">
      <c r="B62" s="9"/>
    </row>
    <row r="63" s="8" customFormat="1" ht="15">
      <c r="B63" s="9"/>
    </row>
    <row r="64" s="8" customFormat="1" ht="15">
      <c r="B64" s="9"/>
    </row>
  </sheetData>
  <sheetProtection/>
  <mergeCells count="7">
    <mergeCell ref="E16:G16"/>
    <mergeCell ref="E17:G17"/>
    <mergeCell ref="E18:G18"/>
    <mergeCell ref="E19:G19"/>
    <mergeCell ref="E20:G20"/>
    <mergeCell ref="B16:C16"/>
    <mergeCell ref="B17:C1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1"/>
  <sheetViews>
    <sheetView zoomScale="125" zoomScaleNormal="125" zoomScalePageLayoutView="0" workbookViewId="0" topLeftCell="A22">
      <selection activeCell="C31" activeCellId="3" sqref="C51 F49 F30 C31"/>
    </sheetView>
  </sheetViews>
  <sheetFormatPr defaultColWidth="11.421875" defaultRowHeight="15"/>
  <cols>
    <col min="1" max="1" width="10.8515625" style="34" customWidth="1"/>
    <col min="2" max="2" width="25.421875" style="36" customWidth="1"/>
    <col min="3" max="3" width="6.28125" style="36" customWidth="1"/>
    <col min="4" max="4" width="10.8515625" style="34" customWidth="1"/>
    <col min="5" max="5" width="25.421875" style="36" customWidth="1"/>
    <col min="6" max="6" width="8.140625" style="36" customWidth="1"/>
    <col min="7" max="8" width="10.8515625" style="34" customWidth="1"/>
    <col min="9" max="9" width="32.00390625" style="34" customWidth="1"/>
    <col min="10" max="13" width="10.8515625" style="34" customWidth="1"/>
    <col min="14" max="16384" width="11.421875" style="36" customWidth="1"/>
  </cols>
  <sheetData>
    <row r="1" s="34" customFormat="1" ht="15"/>
    <row r="2" spans="8:9" s="34" customFormat="1" ht="15">
      <c r="H2" s="35"/>
      <c r="I2" s="35"/>
    </row>
    <row r="3" spans="2:9" ht="15">
      <c r="B3" s="114" t="s">
        <v>89</v>
      </c>
      <c r="C3" s="114"/>
      <c r="E3" s="34"/>
      <c r="F3" s="34"/>
      <c r="H3" s="35"/>
      <c r="I3" s="109"/>
    </row>
    <row r="4" spans="2:9" ht="15">
      <c r="B4" s="37" t="s">
        <v>102</v>
      </c>
      <c r="C4" s="37"/>
      <c r="E4" s="34"/>
      <c r="F4" s="34"/>
      <c r="H4" s="35"/>
      <c r="I4" s="109"/>
    </row>
    <row r="5" spans="2:9" ht="15">
      <c r="B5" s="38" t="s">
        <v>102</v>
      </c>
      <c r="C5" s="29">
        <v>0</v>
      </c>
      <c r="E5" s="34"/>
      <c r="F5" s="34"/>
      <c r="H5" s="35"/>
      <c r="I5" s="109"/>
    </row>
    <row r="6" spans="2:9" s="34" customFormat="1" ht="15">
      <c r="B6" s="39"/>
      <c r="C6" s="7"/>
      <c r="H6" s="35"/>
      <c r="I6" s="35"/>
    </row>
    <row r="7" spans="2:3" s="34" customFormat="1" ht="15">
      <c r="B7" s="39"/>
      <c r="C7" s="7"/>
    </row>
    <row r="8" s="34" customFormat="1" ht="15"/>
    <row r="9" spans="2:7" ht="15">
      <c r="B9" s="107" t="s">
        <v>23</v>
      </c>
      <c r="C9" s="108"/>
      <c r="E9" s="107" t="s">
        <v>22</v>
      </c>
      <c r="F9" s="108"/>
      <c r="G9" s="40"/>
    </row>
    <row r="10" spans="2:7" ht="15">
      <c r="B10" s="112"/>
      <c r="C10" s="113"/>
      <c r="D10" s="35"/>
      <c r="E10" s="112"/>
      <c r="F10" s="113"/>
      <c r="G10" s="41"/>
    </row>
    <row r="11" spans="2:7" ht="15">
      <c r="B11" s="42" t="s">
        <v>41</v>
      </c>
      <c r="C11" s="43">
        <v>0</v>
      </c>
      <c r="E11" s="44" t="s">
        <v>24</v>
      </c>
      <c r="F11" s="43">
        <v>0</v>
      </c>
      <c r="G11" s="45"/>
    </row>
    <row r="12" spans="2:7" ht="15">
      <c r="B12" s="42" t="s">
        <v>42</v>
      </c>
      <c r="C12" s="43">
        <v>0</v>
      </c>
      <c r="E12" s="44" t="s">
        <v>26</v>
      </c>
      <c r="F12" s="43">
        <v>0</v>
      </c>
      <c r="G12" s="45"/>
    </row>
    <row r="13" spans="2:7" ht="15">
      <c r="B13" s="42" t="s">
        <v>43</v>
      </c>
      <c r="C13" s="43">
        <v>0</v>
      </c>
      <c r="E13" s="44" t="s">
        <v>27</v>
      </c>
      <c r="F13" s="43">
        <v>0</v>
      </c>
      <c r="G13" s="45"/>
    </row>
    <row r="14" spans="2:7" ht="15">
      <c r="B14" s="42" t="s">
        <v>44</v>
      </c>
      <c r="C14" s="43">
        <v>0</v>
      </c>
      <c r="E14" s="44" t="s">
        <v>28</v>
      </c>
      <c r="F14" s="43">
        <v>0</v>
      </c>
      <c r="G14" s="45"/>
    </row>
    <row r="15" spans="2:7" ht="15">
      <c r="B15" s="42" t="s">
        <v>45</v>
      </c>
      <c r="C15" s="43">
        <v>0</v>
      </c>
      <c r="E15" s="44" t="s">
        <v>29</v>
      </c>
      <c r="F15" s="43">
        <v>0</v>
      </c>
      <c r="G15" s="45"/>
    </row>
    <row r="16" spans="2:7" ht="15">
      <c r="B16" s="42" t="s">
        <v>46</v>
      </c>
      <c r="C16" s="43">
        <v>0</v>
      </c>
      <c r="E16" s="44" t="s">
        <v>30</v>
      </c>
      <c r="F16" s="43">
        <v>0</v>
      </c>
      <c r="G16" s="45"/>
    </row>
    <row r="17" spans="2:7" ht="15">
      <c r="B17" s="42" t="s">
        <v>47</v>
      </c>
      <c r="C17" s="43">
        <v>0</v>
      </c>
      <c r="E17" s="44" t="s">
        <v>31</v>
      </c>
      <c r="F17" s="43">
        <v>0</v>
      </c>
      <c r="G17" s="45"/>
    </row>
    <row r="18" spans="2:7" ht="15">
      <c r="B18" s="42" t="s">
        <v>48</v>
      </c>
      <c r="C18" s="43">
        <v>0</v>
      </c>
      <c r="E18" s="44" t="s">
        <v>32</v>
      </c>
      <c r="F18" s="43">
        <v>0</v>
      </c>
      <c r="G18" s="45"/>
    </row>
    <row r="19" spans="2:7" ht="15">
      <c r="B19" s="42" t="s">
        <v>49</v>
      </c>
      <c r="C19" s="43">
        <v>0</v>
      </c>
      <c r="E19" s="44" t="s">
        <v>33</v>
      </c>
      <c r="F19" s="43">
        <v>0</v>
      </c>
      <c r="G19" s="45"/>
    </row>
    <row r="20" spans="2:7" ht="15">
      <c r="B20" s="42" t="s">
        <v>50</v>
      </c>
      <c r="C20" s="43">
        <v>0</v>
      </c>
      <c r="E20" s="46" t="s">
        <v>34</v>
      </c>
      <c r="F20" s="43">
        <v>0</v>
      </c>
      <c r="G20" s="45"/>
    </row>
    <row r="21" spans="2:7" ht="15">
      <c r="B21" s="42" t="s">
        <v>51</v>
      </c>
      <c r="C21" s="43">
        <v>0</v>
      </c>
      <c r="E21" s="44" t="s">
        <v>113</v>
      </c>
      <c r="F21" s="43">
        <v>0</v>
      </c>
      <c r="G21" s="45"/>
    </row>
    <row r="22" spans="2:7" ht="15">
      <c r="B22" s="42" t="s">
        <v>52</v>
      </c>
      <c r="C22" s="43">
        <v>0</v>
      </c>
      <c r="E22" s="44" t="s">
        <v>139</v>
      </c>
      <c r="F22" s="43">
        <v>0</v>
      </c>
      <c r="G22" s="45"/>
    </row>
    <row r="23" spans="2:7" ht="15">
      <c r="B23" s="42" t="s">
        <v>131</v>
      </c>
      <c r="C23" s="43">
        <v>0</v>
      </c>
      <c r="E23" s="44" t="s">
        <v>35</v>
      </c>
      <c r="F23" s="43">
        <v>0</v>
      </c>
      <c r="G23" s="45"/>
    </row>
    <row r="24" spans="2:7" ht="15">
      <c r="B24" s="42" t="s">
        <v>140</v>
      </c>
      <c r="C24" s="43">
        <v>0</v>
      </c>
      <c r="E24" s="44" t="s">
        <v>36</v>
      </c>
      <c r="F24" s="43">
        <v>0</v>
      </c>
      <c r="G24" s="45"/>
    </row>
    <row r="25" spans="2:7" ht="15">
      <c r="B25" s="42" t="s">
        <v>141</v>
      </c>
      <c r="C25" s="43">
        <v>0</v>
      </c>
      <c r="E25" s="44" t="s">
        <v>37</v>
      </c>
      <c r="F25" s="43">
        <v>0</v>
      </c>
      <c r="G25" s="45"/>
    </row>
    <row r="26" spans="2:7" ht="15">
      <c r="B26" s="42" t="s">
        <v>53</v>
      </c>
      <c r="C26" s="43">
        <v>0</v>
      </c>
      <c r="E26" s="44" t="s">
        <v>38</v>
      </c>
      <c r="F26" s="43">
        <v>0</v>
      </c>
      <c r="G26" s="45"/>
    </row>
    <row r="27" spans="2:7" ht="15">
      <c r="B27" s="42" t="s">
        <v>121</v>
      </c>
      <c r="C27" s="43">
        <v>0</v>
      </c>
      <c r="E27" s="44" t="s">
        <v>39</v>
      </c>
      <c r="F27" s="43">
        <v>0</v>
      </c>
      <c r="G27" s="45"/>
    </row>
    <row r="28" spans="2:7" ht="15">
      <c r="B28" s="42" t="s">
        <v>54</v>
      </c>
      <c r="C28" s="43">
        <v>0</v>
      </c>
      <c r="E28" s="44" t="s">
        <v>40</v>
      </c>
      <c r="F28" s="43">
        <v>0</v>
      </c>
      <c r="G28" s="45"/>
    </row>
    <row r="29" spans="2:7" ht="15">
      <c r="B29" s="42" t="s">
        <v>55</v>
      </c>
      <c r="C29" s="43">
        <v>0</v>
      </c>
      <c r="E29" s="44" t="s">
        <v>132</v>
      </c>
      <c r="F29" s="43">
        <v>0</v>
      </c>
      <c r="G29" s="45"/>
    </row>
    <row r="30" spans="2:7" ht="15.75">
      <c r="B30" s="42" t="s">
        <v>56</v>
      </c>
      <c r="C30" s="43">
        <v>0</v>
      </c>
      <c r="E30" s="34"/>
      <c r="F30" s="62">
        <f>SUM(F11:F29)</f>
        <v>0</v>
      </c>
      <c r="G30" s="47"/>
    </row>
    <row r="31" spans="2:7" ht="15.75">
      <c r="B31" s="34"/>
      <c r="C31" s="62">
        <f>SUM(C11:C30)</f>
        <v>0</v>
      </c>
      <c r="E31" s="48"/>
      <c r="G31" s="47"/>
    </row>
    <row r="32" spans="2:7" ht="15">
      <c r="B32" s="34"/>
      <c r="C32" s="34"/>
      <c r="E32" s="48"/>
      <c r="F32" s="34"/>
      <c r="G32" s="47"/>
    </row>
    <row r="33" spans="2:7" ht="15">
      <c r="B33" s="34"/>
      <c r="C33" s="34"/>
      <c r="E33" s="34"/>
      <c r="F33" s="34"/>
      <c r="G33" s="47"/>
    </row>
    <row r="34" spans="2:7" ht="15">
      <c r="B34" s="107" t="s">
        <v>3</v>
      </c>
      <c r="C34" s="108"/>
      <c r="E34" s="49" t="s">
        <v>133</v>
      </c>
      <c r="F34" s="50"/>
      <c r="G34" s="40"/>
    </row>
    <row r="35" spans="2:7" ht="15">
      <c r="B35" s="110"/>
      <c r="C35" s="111"/>
      <c r="D35" s="35"/>
      <c r="E35" s="110"/>
      <c r="F35" s="111"/>
      <c r="G35" s="41"/>
    </row>
    <row r="36" spans="2:7" ht="15">
      <c r="B36" s="42" t="s">
        <v>57</v>
      </c>
      <c r="C36" s="43">
        <v>0</v>
      </c>
      <c r="E36" s="44" t="s">
        <v>72</v>
      </c>
      <c r="F36" s="43">
        <v>0</v>
      </c>
      <c r="G36" s="45"/>
    </row>
    <row r="37" spans="2:7" ht="15">
      <c r="B37" s="42" t="s">
        <v>58</v>
      </c>
      <c r="C37" s="43">
        <v>0</v>
      </c>
      <c r="E37" s="44" t="s">
        <v>25</v>
      </c>
      <c r="F37" s="43">
        <v>0</v>
      </c>
      <c r="G37" s="45"/>
    </row>
    <row r="38" spans="2:7" ht="15">
      <c r="B38" s="42" t="s">
        <v>59</v>
      </c>
      <c r="C38" s="43">
        <v>0</v>
      </c>
      <c r="E38" s="44" t="s">
        <v>0</v>
      </c>
      <c r="F38" s="43">
        <v>0</v>
      </c>
      <c r="G38" s="45"/>
    </row>
    <row r="39" spans="2:7" ht="15">
      <c r="B39" s="42" t="s">
        <v>60</v>
      </c>
      <c r="C39" s="43">
        <v>0</v>
      </c>
      <c r="E39" s="44" t="s">
        <v>73</v>
      </c>
      <c r="F39" s="43">
        <v>0</v>
      </c>
      <c r="G39" s="45"/>
    </row>
    <row r="40" spans="2:7" ht="15">
      <c r="B40" s="42" t="s">
        <v>61</v>
      </c>
      <c r="C40" s="43">
        <v>0</v>
      </c>
      <c r="E40" s="44" t="s">
        <v>74</v>
      </c>
      <c r="F40" s="43">
        <v>0</v>
      </c>
      <c r="G40" s="45"/>
    </row>
    <row r="41" spans="2:7" ht="15">
      <c r="B41" s="42" t="s">
        <v>62</v>
      </c>
      <c r="C41" s="43">
        <v>0</v>
      </c>
      <c r="E41" s="44" t="s">
        <v>122</v>
      </c>
      <c r="F41" s="43">
        <v>0</v>
      </c>
      <c r="G41" s="45"/>
    </row>
    <row r="42" spans="2:7" ht="15">
      <c r="B42" s="42" t="s">
        <v>63</v>
      </c>
      <c r="C42" s="43">
        <v>0</v>
      </c>
      <c r="E42" s="44" t="s">
        <v>75</v>
      </c>
      <c r="F42" s="43">
        <v>0</v>
      </c>
      <c r="G42" s="45"/>
    </row>
    <row r="43" spans="2:7" ht="15">
      <c r="B43" s="42" t="s">
        <v>64</v>
      </c>
      <c r="C43" s="43">
        <v>0</v>
      </c>
      <c r="E43" s="44" t="s">
        <v>123</v>
      </c>
      <c r="F43" s="43">
        <v>0</v>
      </c>
      <c r="G43" s="45"/>
    </row>
    <row r="44" spans="2:7" ht="15">
      <c r="B44" s="42" t="s">
        <v>65</v>
      </c>
      <c r="C44" s="43">
        <v>0</v>
      </c>
      <c r="E44" s="44" t="s">
        <v>76</v>
      </c>
      <c r="F44" s="43">
        <v>0</v>
      </c>
      <c r="G44" s="45"/>
    </row>
    <row r="45" spans="2:6" ht="15">
      <c r="B45" s="42" t="s">
        <v>66</v>
      </c>
      <c r="C45" s="43">
        <v>0</v>
      </c>
      <c r="E45" s="44" t="s">
        <v>1</v>
      </c>
      <c r="F45" s="43">
        <v>0</v>
      </c>
    </row>
    <row r="46" spans="2:6" ht="15">
      <c r="B46" s="42" t="s">
        <v>67</v>
      </c>
      <c r="C46" s="43">
        <v>0</v>
      </c>
      <c r="E46" s="44" t="s">
        <v>2</v>
      </c>
      <c r="F46" s="43">
        <v>0</v>
      </c>
    </row>
    <row r="47" spans="2:6" ht="15">
      <c r="B47" s="42" t="s">
        <v>68</v>
      </c>
      <c r="C47" s="43">
        <v>0</v>
      </c>
      <c r="E47" s="44" t="s">
        <v>124</v>
      </c>
      <c r="F47" s="43">
        <v>0</v>
      </c>
    </row>
    <row r="48" spans="2:6" ht="15">
      <c r="B48" s="42" t="s">
        <v>69</v>
      </c>
      <c r="C48" s="43">
        <v>0</v>
      </c>
      <c r="E48" s="44" t="s">
        <v>142</v>
      </c>
      <c r="F48" s="43">
        <v>0</v>
      </c>
    </row>
    <row r="49" spans="2:6" ht="15.75">
      <c r="B49" s="42" t="s">
        <v>70</v>
      </c>
      <c r="C49" s="43">
        <v>0</v>
      </c>
      <c r="E49" s="34"/>
      <c r="F49" s="62">
        <f>SUM(F36:F48)</f>
        <v>0</v>
      </c>
    </row>
    <row r="50" spans="2:6" ht="15">
      <c r="B50" s="42" t="s">
        <v>71</v>
      </c>
      <c r="C50" s="43">
        <v>0</v>
      </c>
      <c r="E50" s="34"/>
      <c r="F50" s="34"/>
    </row>
    <row r="51" spans="3:6" ht="15.75">
      <c r="C51" s="62">
        <f>SUM(C36:C50)</f>
        <v>0</v>
      </c>
      <c r="E51" s="34"/>
      <c r="F51" s="34"/>
    </row>
    <row r="52" s="34" customFormat="1" ht="15"/>
    <row r="53" s="34" customFormat="1" ht="15"/>
    <row r="54" s="34" customFormat="1" ht="15"/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</sheetData>
  <sheetProtection/>
  <mergeCells count="11">
    <mergeCell ref="B9:C9"/>
    <mergeCell ref="E9:F9"/>
    <mergeCell ref="I3:I5"/>
    <mergeCell ref="E35:F35"/>
    <mergeCell ref="B10:C10"/>
    <mergeCell ref="B35:C35"/>
    <mergeCell ref="B3:C3"/>
    <mergeCell ref="E10:F10"/>
    <mergeCell ref="B34:C3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2"/>
  <sheetViews>
    <sheetView zoomScale="125" zoomScaleNormal="125" zoomScalePageLayoutView="0" workbookViewId="0" topLeftCell="A19">
      <selection activeCell="F38" activeCellId="1" sqref="C38 F38"/>
    </sheetView>
  </sheetViews>
  <sheetFormatPr defaultColWidth="11.421875" defaultRowHeight="15"/>
  <cols>
    <col min="1" max="1" width="10.8515625" style="34" customWidth="1"/>
    <col min="2" max="2" width="28.421875" style="36" customWidth="1"/>
    <col min="3" max="3" width="5.421875" style="36" customWidth="1"/>
    <col min="4" max="4" width="10.8515625" style="34" customWidth="1"/>
    <col min="5" max="5" width="31.421875" style="36" customWidth="1"/>
    <col min="6" max="6" width="5.421875" style="36" customWidth="1"/>
    <col min="7" max="14" width="10.8515625" style="34" customWidth="1"/>
    <col min="15" max="16384" width="11.421875" style="36" customWidth="1"/>
  </cols>
  <sheetData>
    <row r="1" s="34" customFormat="1" ht="15"/>
    <row r="2" spans="2:7" ht="15">
      <c r="B2" s="51" t="s">
        <v>88</v>
      </c>
      <c r="C2" s="24" t="s">
        <v>116</v>
      </c>
      <c r="D2" s="8"/>
      <c r="E2" s="52" t="s">
        <v>88</v>
      </c>
      <c r="F2" s="24" t="s">
        <v>116</v>
      </c>
      <c r="G2" s="8"/>
    </row>
    <row r="3" spans="2:7" ht="15">
      <c r="B3" s="115" t="s">
        <v>114</v>
      </c>
      <c r="C3" s="116"/>
      <c r="D3" s="8"/>
      <c r="E3" s="115" t="s">
        <v>114</v>
      </c>
      <c r="F3" s="116"/>
      <c r="G3" s="8"/>
    </row>
    <row r="4" spans="2:7" ht="15">
      <c r="B4" s="115" t="s">
        <v>115</v>
      </c>
      <c r="C4" s="116"/>
      <c r="D4" s="8"/>
      <c r="E4" s="115" t="s">
        <v>115</v>
      </c>
      <c r="F4" s="116"/>
      <c r="G4" s="8"/>
    </row>
    <row r="5" spans="2:7" ht="15">
      <c r="B5" s="53" t="s">
        <v>90</v>
      </c>
      <c r="C5" s="29">
        <v>1</v>
      </c>
      <c r="D5" s="8"/>
      <c r="E5" s="54" t="s">
        <v>90</v>
      </c>
      <c r="F5" s="29">
        <v>1</v>
      </c>
      <c r="G5" s="8"/>
    </row>
    <row r="6" spans="2:7" ht="15">
      <c r="B6" s="53" t="s">
        <v>90</v>
      </c>
      <c r="C6" s="29">
        <v>1</v>
      </c>
      <c r="D6" s="8"/>
      <c r="E6" s="55" t="s">
        <v>90</v>
      </c>
      <c r="F6" s="29">
        <v>1</v>
      </c>
      <c r="G6" s="8"/>
    </row>
    <row r="7" spans="2:7" ht="15">
      <c r="B7" s="53" t="s">
        <v>91</v>
      </c>
      <c r="C7" s="29">
        <v>1</v>
      </c>
      <c r="D7" s="8"/>
      <c r="E7" s="55" t="s">
        <v>91</v>
      </c>
      <c r="F7" s="29">
        <v>1</v>
      </c>
      <c r="G7" s="8"/>
    </row>
    <row r="8" spans="2:7" ht="15">
      <c r="B8" s="53" t="s">
        <v>92</v>
      </c>
      <c r="C8" s="29">
        <v>1</v>
      </c>
      <c r="D8" s="8"/>
      <c r="E8" s="55" t="s">
        <v>92</v>
      </c>
      <c r="F8" s="29">
        <v>1</v>
      </c>
      <c r="G8" s="8"/>
    </row>
    <row r="9" spans="2:7" ht="15">
      <c r="B9" s="53" t="s">
        <v>90</v>
      </c>
      <c r="C9" s="29">
        <v>1</v>
      </c>
      <c r="D9" s="8"/>
      <c r="E9" s="55" t="s">
        <v>90</v>
      </c>
      <c r="F9" s="29">
        <v>1</v>
      </c>
      <c r="G9" s="8"/>
    </row>
    <row r="10" spans="2:7" ht="15">
      <c r="B10" s="53" t="s">
        <v>90</v>
      </c>
      <c r="C10" s="29">
        <v>1</v>
      </c>
      <c r="D10" s="8"/>
      <c r="E10" s="55" t="s">
        <v>90</v>
      </c>
      <c r="F10" s="29">
        <v>1</v>
      </c>
      <c r="G10" s="8"/>
    </row>
    <row r="11" spans="2:7" ht="15">
      <c r="B11" s="53"/>
      <c r="C11" s="29"/>
      <c r="D11" s="8"/>
      <c r="E11" s="55"/>
      <c r="F11" s="29"/>
      <c r="G11" s="8"/>
    </row>
    <row r="12" spans="2:7" ht="12.75" customHeight="1">
      <c r="B12" s="53"/>
      <c r="C12" s="29"/>
      <c r="D12" s="8"/>
      <c r="E12" s="55"/>
      <c r="F12" s="29"/>
      <c r="G12" s="8"/>
    </row>
    <row r="13" spans="2:7" ht="15">
      <c r="B13" s="53"/>
      <c r="C13" s="29"/>
      <c r="D13" s="8"/>
      <c r="E13" s="55"/>
      <c r="F13" s="29"/>
      <c r="G13" s="8"/>
    </row>
    <row r="14" spans="2:7" ht="15">
      <c r="B14" s="53"/>
      <c r="C14" s="29"/>
      <c r="D14" s="8"/>
      <c r="E14" s="55"/>
      <c r="F14" s="29"/>
      <c r="G14" s="8"/>
    </row>
    <row r="15" spans="2:7" ht="15">
      <c r="B15" s="53"/>
      <c r="C15" s="29"/>
      <c r="D15" s="8"/>
      <c r="E15" s="54"/>
      <c r="F15" s="29"/>
      <c r="G15" s="8"/>
    </row>
    <row r="16" spans="2:7" ht="15">
      <c r="B16" s="53"/>
      <c r="C16" s="29"/>
      <c r="D16" s="8"/>
      <c r="E16" s="54"/>
      <c r="F16" s="29"/>
      <c r="G16" s="8"/>
    </row>
    <row r="17" spans="2:7" ht="15">
      <c r="B17" s="53"/>
      <c r="C17" s="29"/>
      <c r="D17" s="8"/>
      <c r="E17" s="54"/>
      <c r="F17" s="29"/>
      <c r="G17" s="8"/>
    </row>
    <row r="18" spans="2:7" ht="12.75" customHeight="1">
      <c r="B18" s="53"/>
      <c r="C18" s="29"/>
      <c r="D18" s="8"/>
      <c r="E18" s="55"/>
      <c r="F18" s="29"/>
      <c r="G18" s="8"/>
    </row>
    <row r="19" spans="2:7" ht="15">
      <c r="B19" s="53"/>
      <c r="C19" s="29"/>
      <c r="D19" s="8"/>
      <c r="E19" s="55"/>
      <c r="F19" s="29"/>
      <c r="G19" s="8"/>
    </row>
    <row r="20" spans="2:7" ht="15">
      <c r="B20" s="53"/>
      <c r="C20" s="29"/>
      <c r="D20" s="8"/>
      <c r="E20" s="55"/>
      <c r="F20" s="29"/>
      <c r="G20" s="8"/>
    </row>
    <row r="21" spans="2:7" ht="15">
      <c r="B21" s="53"/>
      <c r="C21" s="29"/>
      <c r="D21" s="8"/>
      <c r="E21" s="54"/>
      <c r="F21" s="29"/>
      <c r="G21" s="8"/>
    </row>
    <row r="22" spans="2:7" ht="15">
      <c r="B22" s="53"/>
      <c r="C22" s="29"/>
      <c r="D22" s="8"/>
      <c r="E22" s="54"/>
      <c r="F22" s="29"/>
      <c r="G22" s="8"/>
    </row>
    <row r="23" spans="2:7" ht="15">
      <c r="B23" s="53"/>
      <c r="C23" s="29"/>
      <c r="D23" s="8"/>
      <c r="E23" s="54"/>
      <c r="F23" s="29"/>
      <c r="G23" s="8"/>
    </row>
    <row r="24" spans="2:7" ht="15">
      <c r="B24" s="53"/>
      <c r="C24" s="29"/>
      <c r="D24" s="8"/>
      <c r="E24" s="54"/>
      <c r="F24" s="29"/>
      <c r="G24" s="8"/>
    </row>
    <row r="25" spans="2:7" ht="15">
      <c r="B25" s="53"/>
      <c r="C25" s="29"/>
      <c r="D25" s="8"/>
      <c r="E25" s="54"/>
      <c r="F25" s="29"/>
      <c r="G25" s="8"/>
    </row>
    <row r="26" spans="2:7" ht="12.75" customHeight="1">
      <c r="B26" s="53"/>
      <c r="C26" s="29"/>
      <c r="D26" s="8"/>
      <c r="E26" s="55"/>
      <c r="F26" s="29"/>
      <c r="G26" s="8"/>
    </row>
    <row r="27" spans="2:7" ht="15">
      <c r="B27" s="53"/>
      <c r="C27" s="29"/>
      <c r="D27" s="8"/>
      <c r="E27" s="55"/>
      <c r="F27" s="29"/>
      <c r="G27" s="8"/>
    </row>
    <row r="28" spans="2:7" ht="15">
      <c r="B28" s="53"/>
      <c r="C28" s="29"/>
      <c r="D28" s="8"/>
      <c r="E28" s="55"/>
      <c r="F28" s="29"/>
      <c r="G28" s="8"/>
    </row>
    <row r="29" spans="2:7" ht="15">
      <c r="B29" s="53"/>
      <c r="C29" s="29"/>
      <c r="D29" s="8"/>
      <c r="E29" s="54"/>
      <c r="F29" s="29"/>
      <c r="G29" s="8"/>
    </row>
    <row r="30" spans="2:7" ht="15">
      <c r="B30" s="53"/>
      <c r="C30" s="29"/>
      <c r="D30" s="8"/>
      <c r="E30" s="54"/>
      <c r="F30" s="29"/>
      <c r="G30" s="8"/>
    </row>
    <row r="31" spans="2:7" ht="15">
      <c r="B31" s="53"/>
      <c r="C31" s="29"/>
      <c r="D31" s="8"/>
      <c r="E31" s="54"/>
      <c r="F31" s="29"/>
      <c r="G31" s="8"/>
    </row>
    <row r="32" spans="2:7" ht="15">
      <c r="B32" s="53"/>
      <c r="C32" s="29"/>
      <c r="D32" s="8"/>
      <c r="E32" s="54"/>
      <c r="F32" s="29"/>
      <c r="G32" s="8"/>
    </row>
    <row r="33" spans="2:7" ht="15">
      <c r="B33" s="53"/>
      <c r="C33" s="29"/>
      <c r="D33" s="8"/>
      <c r="E33" s="54"/>
      <c r="F33" s="29"/>
      <c r="G33" s="8"/>
    </row>
    <row r="34" spans="2:7" ht="15">
      <c r="B34" s="53"/>
      <c r="C34" s="29"/>
      <c r="D34" s="8"/>
      <c r="E34" s="54"/>
      <c r="F34" s="29"/>
      <c r="G34" s="8"/>
    </row>
    <row r="35" spans="2:7" ht="15">
      <c r="B35" s="53"/>
      <c r="C35" s="29"/>
      <c r="D35" s="8"/>
      <c r="E35" s="54"/>
      <c r="F35" s="29"/>
      <c r="G35" s="8"/>
    </row>
    <row r="36" spans="2:7" ht="15">
      <c r="B36" s="53"/>
      <c r="C36" s="29"/>
      <c r="D36" s="8"/>
      <c r="E36" s="54"/>
      <c r="F36" s="29"/>
      <c r="G36" s="8"/>
    </row>
    <row r="37" spans="2:7" ht="15">
      <c r="B37" s="53"/>
      <c r="C37" s="29"/>
      <c r="D37" s="8"/>
      <c r="E37" s="54"/>
      <c r="F37" s="29"/>
      <c r="G37" s="8"/>
    </row>
    <row r="38" spans="2:7" ht="15.75">
      <c r="B38" s="56" t="s">
        <v>93</v>
      </c>
      <c r="C38" s="63">
        <f>SUM(C5:C37)</f>
        <v>6</v>
      </c>
      <c r="D38" s="8"/>
      <c r="E38" s="57" t="s">
        <v>93</v>
      </c>
      <c r="F38" s="63">
        <f>SUM(F5:F37)</f>
        <v>6</v>
      </c>
      <c r="G38" s="8"/>
    </row>
    <row r="39" spans="2:7" s="34" customFormat="1" ht="15">
      <c r="B39" s="58"/>
      <c r="C39" s="8"/>
      <c r="D39" s="8"/>
      <c r="E39" s="8"/>
      <c r="F39" s="8"/>
      <c r="G39" s="8"/>
    </row>
    <row r="40" spans="2:7" s="34" customFormat="1" ht="15">
      <c r="B40" s="8"/>
      <c r="C40" s="8"/>
      <c r="D40" s="8"/>
      <c r="E40" s="8"/>
      <c r="F40" s="8"/>
      <c r="G40" s="8"/>
    </row>
    <row r="41" spans="2:7" s="34" customFormat="1" ht="15">
      <c r="B41" s="9"/>
      <c r="C41" s="8"/>
      <c r="D41" s="8"/>
      <c r="E41" s="8"/>
      <c r="F41" s="8"/>
      <c r="G41" s="8"/>
    </row>
    <row r="42" spans="2:7" s="34" customFormat="1" ht="15">
      <c r="B42" s="8"/>
      <c r="C42" s="8"/>
      <c r="D42" s="8"/>
      <c r="E42" s="8"/>
      <c r="F42" s="8"/>
      <c r="G42" s="8"/>
    </row>
    <row r="43" s="34" customFormat="1" ht="15"/>
    <row r="44" s="34" customFormat="1" ht="15"/>
    <row r="45" s="34" customFormat="1" ht="15"/>
    <row r="46" s="34" customFormat="1" ht="15"/>
    <row r="47" s="34" customFormat="1" ht="15"/>
    <row r="48" s="34" customFormat="1" ht="15"/>
    <row r="49" s="34" customFormat="1" ht="15"/>
    <row r="50" s="34" customFormat="1" ht="15"/>
    <row r="51" s="34" customFormat="1" ht="15"/>
  </sheetData>
  <sheetProtection/>
  <mergeCells count="4">
    <mergeCell ref="E4:F4"/>
    <mergeCell ref="E3:F3"/>
    <mergeCell ref="B4:C4"/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E26"/>
  <sheetViews>
    <sheetView zoomScale="125" zoomScaleNormal="125" zoomScalePageLayoutView="0" workbookViewId="0" topLeftCell="A1">
      <selection activeCell="G7" sqref="G7"/>
    </sheetView>
  </sheetViews>
  <sheetFormatPr defaultColWidth="11.421875" defaultRowHeight="15"/>
  <cols>
    <col min="1" max="1" width="10.8515625" style="34" customWidth="1"/>
    <col min="2" max="2" width="18.140625" style="36" customWidth="1"/>
    <col min="3" max="5" width="11.421875" style="36" customWidth="1"/>
    <col min="6" max="15" width="10.8515625" style="34" customWidth="1"/>
    <col min="16" max="16384" width="11.421875" style="36" customWidth="1"/>
  </cols>
  <sheetData>
    <row r="1" s="34" customFormat="1" ht="15"/>
    <row r="2" s="34" customFormat="1" ht="15"/>
    <row r="3" s="34" customFormat="1" ht="15"/>
    <row r="4" s="34" customFormat="1" ht="15"/>
    <row r="5" spans="2:5" ht="15">
      <c r="B5" s="34"/>
      <c r="C5" s="59" t="s">
        <v>97</v>
      </c>
      <c r="D5" s="59" t="s">
        <v>98</v>
      </c>
      <c r="E5" s="59" t="s">
        <v>99</v>
      </c>
    </row>
    <row r="6" spans="2:5" ht="15">
      <c r="B6" s="59" t="s">
        <v>100</v>
      </c>
      <c r="C6" s="59" t="s">
        <v>101</v>
      </c>
      <c r="D6" s="59" t="s">
        <v>101</v>
      </c>
      <c r="E6" s="59">
        <v>0</v>
      </c>
    </row>
    <row r="7" spans="2:5" ht="15">
      <c r="B7" s="59" t="s">
        <v>103</v>
      </c>
      <c r="C7" s="59" t="s">
        <v>101</v>
      </c>
      <c r="D7" s="59" t="s">
        <v>101</v>
      </c>
      <c r="E7" s="59">
        <v>0</v>
      </c>
    </row>
    <row r="8" spans="2:5" ht="15">
      <c r="B8" s="59" t="s">
        <v>104</v>
      </c>
      <c r="C8" s="59" t="s">
        <v>101</v>
      </c>
      <c r="D8" s="59" t="s">
        <v>101</v>
      </c>
      <c r="E8" s="59">
        <v>0</v>
      </c>
    </row>
    <row r="9" spans="2:5" ht="15">
      <c r="B9" s="59" t="s">
        <v>105</v>
      </c>
      <c r="C9" s="59" t="s">
        <v>101</v>
      </c>
      <c r="D9" s="59" t="s">
        <v>101</v>
      </c>
      <c r="E9" s="59">
        <v>0</v>
      </c>
    </row>
    <row r="10" spans="2:5" ht="15">
      <c r="B10" s="59" t="s">
        <v>106</v>
      </c>
      <c r="C10" s="59" t="s">
        <v>101</v>
      </c>
      <c r="D10" s="59" t="s">
        <v>101</v>
      </c>
      <c r="E10" s="59">
        <v>0</v>
      </c>
    </row>
    <row r="11" spans="2:5" ht="15">
      <c r="B11" s="59" t="s">
        <v>107</v>
      </c>
      <c r="C11" s="59" t="s">
        <v>101</v>
      </c>
      <c r="D11" s="59" t="s">
        <v>101</v>
      </c>
      <c r="E11" s="59">
        <v>0</v>
      </c>
    </row>
    <row r="12" spans="2:5" ht="15">
      <c r="B12" s="59" t="s">
        <v>108</v>
      </c>
      <c r="C12" s="59" t="s">
        <v>101</v>
      </c>
      <c r="D12" s="59" t="s">
        <v>101</v>
      </c>
      <c r="E12" s="59">
        <v>0</v>
      </c>
    </row>
    <row r="13" spans="2:5" ht="15">
      <c r="B13" s="59" t="s">
        <v>109</v>
      </c>
      <c r="C13" s="59" t="s">
        <v>101</v>
      </c>
      <c r="D13" s="59" t="s">
        <v>101</v>
      </c>
      <c r="E13" s="59">
        <v>0</v>
      </c>
    </row>
    <row r="14" s="34" customFormat="1" ht="15"/>
    <row r="15" s="34" customFormat="1" ht="15"/>
    <row r="16" spans="2:5" ht="15">
      <c r="B16" s="118" t="s">
        <v>110</v>
      </c>
      <c r="C16" s="118"/>
      <c r="D16" s="118"/>
      <c r="E16" s="118"/>
    </row>
    <row r="17" spans="2:5" ht="15">
      <c r="B17" s="117"/>
      <c r="C17" s="117"/>
      <c r="D17" s="117"/>
      <c r="E17" s="117"/>
    </row>
    <row r="18" spans="2:5" ht="15">
      <c r="B18" s="117"/>
      <c r="C18" s="117"/>
      <c r="D18" s="117"/>
      <c r="E18" s="117"/>
    </row>
    <row r="19" spans="2:5" ht="15">
      <c r="B19" s="117"/>
      <c r="C19" s="117"/>
      <c r="D19" s="117"/>
      <c r="E19" s="117"/>
    </row>
    <row r="20" spans="2:5" ht="15">
      <c r="B20" s="117"/>
      <c r="C20" s="117"/>
      <c r="D20" s="117"/>
      <c r="E20" s="117"/>
    </row>
    <row r="21" spans="2:5" ht="15">
      <c r="B21" s="117"/>
      <c r="C21" s="117"/>
      <c r="D21" s="117"/>
      <c r="E21" s="117"/>
    </row>
    <row r="22" spans="2:5" ht="15">
      <c r="B22" s="117"/>
      <c r="C22" s="117"/>
      <c r="D22" s="117"/>
      <c r="E22" s="117"/>
    </row>
    <row r="23" spans="2:5" ht="15">
      <c r="B23" s="117"/>
      <c r="C23" s="117"/>
      <c r="D23" s="117"/>
      <c r="E23" s="117"/>
    </row>
    <row r="24" spans="2:5" ht="15">
      <c r="B24" s="117"/>
      <c r="C24" s="117"/>
      <c r="D24" s="117"/>
      <c r="E24" s="117"/>
    </row>
    <row r="25" spans="2:5" ht="15">
      <c r="B25" s="117"/>
      <c r="C25" s="117"/>
      <c r="D25" s="117"/>
      <c r="E25" s="117"/>
    </row>
    <row r="26" spans="2:5" ht="15">
      <c r="B26" s="117"/>
      <c r="C26" s="117"/>
      <c r="D26" s="117"/>
      <c r="E26" s="117"/>
    </row>
    <row r="27" s="34" customFormat="1" ht="15"/>
    <row r="28" s="34" customFormat="1" ht="15"/>
    <row r="29" s="34" customFormat="1" ht="15"/>
    <row r="30" s="34" customFormat="1" ht="15"/>
    <row r="31" s="34" customFormat="1" ht="15"/>
    <row r="32" s="34" customFormat="1" ht="15"/>
    <row r="33" s="34" customFormat="1" ht="15"/>
    <row r="34" s="34" customFormat="1" ht="15"/>
    <row r="35" s="34" customFormat="1" ht="15"/>
    <row r="36" s="34" customFormat="1" ht="15"/>
    <row r="37" s="34" customFormat="1" ht="15"/>
    <row r="38" s="34" customFormat="1" ht="15"/>
    <row r="39" s="34" customFormat="1" ht="15"/>
    <row r="40" s="34" customFormat="1" ht="15"/>
  </sheetData>
  <sheetProtection/>
  <mergeCells count="2">
    <mergeCell ref="B17:E26"/>
    <mergeCell ref="B16:E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P32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6384" width="11.421875" style="1" customWidth="1"/>
  </cols>
  <sheetData>
    <row r="3" spans="2:15" ht="15">
      <c r="B3" s="10"/>
      <c r="C3" s="10"/>
      <c r="D3" s="10"/>
      <c r="E3" s="65"/>
      <c r="F3" s="65"/>
      <c r="G3" s="65"/>
      <c r="H3" s="65"/>
      <c r="I3" s="65"/>
      <c r="J3" s="65"/>
      <c r="K3" s="10"/>
      <c r="L3" s="10"/>
      <c r="M3" s="10"/>
      <c r="N3" s="10"/>
      <c r="O3" s="8"/>
    </row>
    <row r="4" spans="2:16" ht="15">
      <c r="B4" s="119" t="s">
        <v>146</v>
      </c>
      <c r="C4" s="120"/>
      <c r="D4" s="10"/>
      <c r="E4" s="129" t="s">
        <v>154</v>
      </c>
      <c r="F4" s="130"/>
      <c r="G4" s="130"/>
      <c r="H4" s="130"/>
      <c r="I4" s="73"/>
      <c r="J4" s="74" t="s">
        <v>157</v>
      </c>
      <c r="K4" s="75"/>
      <c r="L4" s="11"/>
      <c r="M4" s="11"/>
      <c r="N4" s="11"/>
      <c r="O4" s="11"/>
      <c r="P4" s="2"/>
    </row>
    <row r="5" spans="2:16" ht="15">
      <c r="B5" s="121"/>
      <c r="C5" s="122"/>
      <c r="D5" s="13"/>
      <c r="E5" s="127" t="s">
        <v>155</v>
      </c>
      <c r="F5" s="128"/>
      <c r="G5" s="128"/>
      <c r="H5" s="128"/>
      <c r="I5" s="14"/>
      <c r="J5" s="64" t="s">
        <v>158</v>
      </c>
      <c r="K5" s="76"/>
      <c r="L5" s="11"/>
      <c r="M5" s="11"/>
      <c r="N5" s="11"/>
      <c r="O5" s="11"/>
      <c r="P5" s="2"/>
    </row>
    <row r="6" spans="2:16" ht="15">
      <c r="B6" s="121"/>
      <c r="C6" s="122"/>
      <c r="D6" s="8"/>
      <c r="E6" s="127" t="s">
        <v>156</v>
      </c>
      <c r="F6" s="128"/>
      <c r="G6" s="128"/>
      <c r="H6" s="128"/>
      <c r="I6" s="14"/>
      <c r="J6" s="64" t="s">
        <v>159</v>
      </c>
      <c r="K6" s="76"/>
      <c r="L6" s="11"/>
      <c r="M6" s="11"/>
      <c r="N6" s="11"/>
      <c r="O6" s="11"/>
      <c r="P6" s="2"/>
    </row>
    <row r="7" spans="2:16" ht="15">
      <c r="B7" s="121"/>
      <c r="C7" s="122"/>
      <c r="D7" s="8"/>
      <c r="E7" s="77"/>
      <c r="F7" s="66"/>
      <c r="G7" s="66"/>
      <c r="H7" s="66"/>
      <c r="I7" s="66"/>
      <c r="J7" s="66"/>
      <c r="K7" s="83"/>
      <c r="L7" s="14"/>
      <c r="M7" s="11"/>
      <c r="N7" s="11"/>
      <c r="O7" s="11"/>
      <c r="P7" s="2"/>
    </row>
    <row r="8" spans="2:16" ht="15">
      <c r="B8" s="121"/>
      <c r="C8" s="122"/>
      <c r="D8" s="8"/>
      <c r="E8" s="127" t="s">
        <v>167</v>
      </c>
      <c r="F8" s="128"/>
      <c r="G8" s="128"/>
      <c r="H8" s="128"/>
      <c r="I8" s="11"/>
      <c r="J8" s="64" t="s">
        <v>160</v>
      </c>
      <c r="K8" s="83"/>
      <c r="L8" s="14"/>
      <c r="M8" s="11"/>
      <c r="N8" s="11"/>
      <c r="O8" s="11"/>
      <c r="P8" s="2"/>
    </row>
    <row r="9" spans="2:16" ht="15">
      <c r="B9" s="121"/>
      <c r="C9" s="122"/>
      <c r="D9" s="8"/>
      <c r="E9" s="127" t="s">
        <v>165</v>
      </c>
      <c r="F9" s="128"/>
      <c r="G9" s="128"/>
      <c r="H9" s="128"/>
      <c r="I9" s="11"/>
      <c r="J9" s="64" t="s">
        <v>161</v>
      </c>
      <c r="K9" s="83"/>
      <c r="L9" s="14"/>
      <c r="M9" s="11"/>
      <c r="N9" s="11"/>
      <c r="O9" s="11"/>
      <c r="P9" s="2"/>
    </row>
    <row r="10" spans="2:16" ht="15">
      <c r="B10" s="121"/>
      <c r="C10" s="122"/>
      <c r="D10" s="8"/>
      <c r="E10" s="127" t="s">
        <v>166</v>
      </c>
      <c r="F10" s="128"/>
      <c r="G10" s="128"/>
      <c r="H10" s="128"/>
      <c r="I10" s="11"/>
      <c r="J10" s="64" t="s">
        <v>168</v>
      </c>
      <c r="K10" s="83"/>
      <c r="L10" s="14"/>
      <c r="M10" s="11"/>
      <c r="N10" s="11"/>
      <c r="O10" s="11"/>
      <c r="P10" s="2"/>
    </row>
    <row r="11" spans="2:16" ht="15">
      <c r="B11" s="121"/>
      <c r="C11" s="122"/>
      <c r="D11" s="8"/>
      <c r="E11" s="78"/>
      <c r="F11" s="11"/>
      <c r="G11" s="11"/>
      <c r="H11" s="11"/>
      <c r="I11" s="11"/>
      <c r="J11" s="64"/>
      <c r="K11" s="83"/>
      <c r="L11" s="14"/>
      <c r="M11" s="11"/>
      <c r="N11" s="11"/>
      <c r="O11" s="11"/>
      <c r="P11" s="2"/>
    </row>
    <row r="12" spans="2:16" ht="15">
      <c r="B12" s="121"/>
      <c r="C12" s="122"/>
      <c r="D12" s="8"/>
      <c r="E12" s="77" t="s">
        <v>162</v>
      </c>
      <c r="F12" s="64"/>
      <c r="G12" s="126" t="s">
        <v>102</v>
      </c>
      <c r="H12" s="126"/>
      <c r="I12" s="126"/>
      <c r="J12" s="126"/>
      <c r="K12" s="83"/>
      <c r="L12" s="14"/>
      <c r="M12" s="11"/>
      <c r="N12" s="11"/>
      <c r="O12" s="11"/>
      <c r="P12" s="2"/>
    </row>
    <row r="13" spans="2:16" ht="15">
      <c r="B13" s="121"/>
      <c r="C13" s="122"/>
      <c r="D13" s="8"/>
      <c r="E13" s="78"/>
      <c r="F13" s="11"/>
      <c r="G13" s="126"/>
      <c r="H13" s="126"/>
      <c r="I13" s="126"/>
      <c r="J13" s="126"/>
      <c r="K13" s="83"/>
      <c r="L13" s="14"/>
      <c r="M13" s="11"/>
      <c r="N13" s="11"/>
      <c r="O13" s="11"/>
      <c r="P13" s="2"/>
    </row>
    <row r="14" spans="2:16" ht="15">
      <c r="B14" s="121"/>
      <c r="C14" s="122"/>
      <c r="D14" s="8"/>
      <c r="E14" s="77" t="s">
        <v>163</v>
      </c>
      <c r="F14" s="64"/>
      <c r="G14" s="125" t="s">
        <v>164</v>
      </c>
      <c r="H14" s="126"/>
      <c r="I14" s="126"/>
      <c r="J14" s="126"/>
      <c r="K14" s="83"/>
      <c r="L14" s="14"/>
      <c r="M14" s="11"/>
      <c r="N14" s="11"/>
      <c r="O14" s="11"/>
      <c r="P14" s="2"/>
    </row>
    <row r="15" spans="2:16" ht="15">
      <c r="B15" s="121"/>
      <c r="C15" s="122"/>
      <c r="D15" s="8"/>
      <c r="E15" s="78"/>
      <c r="F15" s="11"/>
      <c r="G15" s="126"/>
      <c r="H15" s="126"/>
      <c r="I15" s="126"/>
      <c r="J15" s="126"/>
      <c r="K15" s="83"/>
      <c r="L15" s="14"/>
      <c r="M15" s="11"/>
      <c r="N15" s="11"/>
      <c r="O15" s="11"/>
      <c r="P15" s="2"/>
    </row>
    <row r="16" spans="2:16" ht="15">
      <c r="B16" s="123"/>
      <c r="C16" s="124"/>
      <c r="D16" s="8"/>
      <c r="E16" s="79"/>
      <c r="F16" s="80"/>
      <c r="G16" s="80"/>
      <c r="H16" s="80"/>
      <c r="I16" s="80"/>
      <c r="J16" s="81"/>
      <c r="K16" s="84"/>
      <c r="L16" s="14"/>
      <c r="M16" s="11"/>
      <c r="N16" s="11"/>
      <c r="O16" s="11"/>
      <c r="P16" s="2"/>
    </row>
    <row r="17" spans="12:16" ht="15">
      <c r="L17" s="2"/>
      <c r="M17" s="2"/>
      <c r="N17" s="2"/>
      <c r="O17" s="2"/>
      <c r="P17" s="2"/>
    </row>
    <row r="19" spans="5:11" ht="15">
      <c r="E19" s="85" t="s">
        <v>147</v>
      </c>
      <c r="F19" s="86"/>
      <c r="G19" s="86"/>
      <c r="H19" s="86"/>
      <c r="I19" s="86"/>
      <c r="J19" s="86"/>
      <c r="K19" s="87"/>
    </row>
    <row r="20" spans="5:11" ht="15">
      <c r="E20" s="78"/>
      <c r="F20" s="2"/>
      <c r="G20" s="2"/>
      <c r="H20" s="2"/>
      <c r="I20" s="2"/>
      <c r="J20" s="2"/>
      <c r="K20" s="88"/>
    </row>
    <row r="21" spans="5:11" ht="15">
      <c r="E21" s="78" t="s">
        <v>151</v>
      </c>
      <c r="F21" s="2"/>
      <c r="G21" s="2"/>
      <c r="H21" s="2"/>
      <c r="I21" s="2"/>
      <c r="J21" s="2"/>
      <c r="K21" s="88"/>
    </row>
    <row r="22" spans="5:11" ht="15">
      <c r="E22" s="78" t="s">
        <v>152</v>
      </c>
      <c r="F22" s="2"/>
      <c r="G22" s="2"/>
      <c r="H22" s="2"/>
      <c r="I22" s="2"/>
      <c r="J22" s="2"/>
      <c r="K22" s="88"/>
    </row>
    <row r="23" spans="5:11" ht="15">
      <c r="E23" s="78"/>
      <c r="F23" s="2"/>
      <c r="G23" s="2"/>
      <c r="H23" s="2"/>
      <c r="I23" s="2"/>
      <c r="J23" s="2"/>
      <c r="K23" s="88"/>
    </row>
    <row r="24" spans="5:11" ht="15">
      <c r="E24" s="78" t="s">
        <v>153</v>
      </c>
      <c r="F24" s="2"/>
      <c r="G24" s="2"/>
      <c r="H24" s="2"/>
      <c r="I24" s="2"/>
      <c r="J24" s="2"/>
      <c r="K24" s="88"/>
    </row>
    <row r="25" spans="5:11" ht="15">
      <c r="E25" s="89"/>
      <c r="F25" s="2"/>
      <c r="G25" s="2"/>
      <c r="H25" s="2"/>
      <c r="I25" s="2"/>
      <c r="J25" s="2"/>
      <c r="K25" s="88"/>
    </row>
    <row r="26" spans="5:11" ht="15">
      <c r="E26" s="89"/>
      <c r="F26" s="2"/>
      <c r="G26" s="2"/>
      <c r="H26" s="2"/>
      <c r="I26" s="2"/>
      <c r="J26" s="2"/>
      <c r="K26" s="88"/>
    </row>
    <row r="27" spans="5:11" ht="15">
      <c r="E27" s="89"/>
      <c r="F27" s="2"/>
      <c r="G27" s="2"/>
      <c r="H27" s="2"/>
      <c r="I27" s="2"/>
      <c r="J27" s="2"/>
      <c r="K27" s="88"/>
    </row>
    <row r="28" spans="5:11" ht="15">
      <c r="E28" s="89"/>
      <c r="F28" s="2"/>
      <c r="G28" s="2"/>
      <c r="H28" s="2"/>
      <c r="I28" s="2"/>
      <c r="J28" s="2"/>
      <c r="K28" s="88"/>
    </row>
    <row r="29" spans="5:11" ht="15">
      <c r="E29" s="89"/>
      <c r="F29" s="2"/>
      <c r="G29" s="2"/>
      <c r="H29" s="2"/>
      <c r="I29" s="2"/>
      <c r="J29" s="2"/>
      <c r="K29" s="88"/>
    </row>
    <row r="30" spans="5:11" ht="15">
      <c r="E30" s="89"/>
      <c r="F30" s="2"/>
      <c r="G30" s="2"/>
      <c r="H30" s="2"/>
      <c r="I30" s="2"/>
      <c r="J30" s="2"/>
      <c r="K30" s="88"/>
    </row>
    <row r="31" spans="5:11" ht="15">
      <c r="E31" s="89"/>
      <c r="F31" s="2"/>
      <c r="G31" s="2"/>
      <c r="H31" s="2"/>
      <c r="I31" s="2"/>
      <c r="J31" s="2"/>
      <c r="K31" s="88"/>
    </row>
    <row r="32" spans="5:11" ht="15">
      <c r="E32" s="90"/>
      <c r="F32" s="91"/>
      <c r="G32" s="91"/>
      <c r="H32" s="91"/>
      <c r="I32" s="91"/>
      <c r="J32" s="91"/>
      <c r="K32" s="92"/>
    </row>
  </sheetData>
  <sheetProtection/>
  <mergeCells count="10">
    <mergeCell ref="B4:C4"/>
    <mergeCell ref="B5:C16"/>
    <mergeCell ref="G14:J15"/>
    <mergeCell ref="G12:J13"/>
    <mergeCell ref="E8:H8"/>
    <mergeCell ref="E4:H4"/>
    <mergeCell ref="E6:H6"/>
    <mergeCell ref="E5:H5"/>
    <mergeCell ref="E9:H9"/>
    <mergeCell ref="E10:H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5:C30"/>
  <sheetViews>
    <sheetView zoomScalePageLayoutView="0" workbookViewId="0" topLeftCell="A1">
      <selection activeCell="B30" sqref="B30"/>
    </sheetView>
  </sheetViews>
  <sheetFormatPr defaultColWidth="11.421875" defaultRowHeight="15"/>
  <cols>
    <col min="1" max="1" width="10.8515625" style="36" customWidth="1"/>
    <col min="2" max="2" width="28.140625" style="36" customWidth="1"/>
    <col min="3" max="16384" width="11.421875" style="36" customWidth="1"/>
  </cols>
  <sheetData>
    <row r="5" spans="2:3" ht="15">
      <c r="B5" s="25" t="s">
        <v>96</v>
      </c>
      <c r="C5" s="24" t="s">
        <v>21</v>
      </c>
    </row>
    <row r="6" spans="2:3" ht="15">
      <c r="B6" s="59"/>
      <c r="C6" s="59"/>
    </row>
    <row r="7" spans="2:3" ht="15">
      <c r="B7" s="59"/>
      <c r="C7" s="59"/>
    </row>
    <row r="8" spans="2:3" ht="15">
      <c r="B8" s="59"/>
      <c r="C8" s="59"/>
    </row>
    <row r="9" spans="2:3" ht="15">
      <c r="B9" s="59"/>
      <c r="C9" s="59"/>
    </row>
    <row r="10" spans="2:3" ht="15">
      <c r="B10" s="59"/>
      <c r="C10" s="59"/>
    </row>
    <row r="11" spans="2:3" ht="15">
      <c r="B11" s="59"/>
      <c r="C11" s="59"/>
    </row>
    <row r="12" spans="2:3" ht="15">
      <c r="B12" s="59"/>
      <c r="C12" s="59"/>
    </row>
    <row r="14" spans="2:3" ht="15">
      <c r="B14" s="25" t="s">
        <v>117</v>
      </c>
      <c r="C14" s="24" t="s">
        <v>21</v>
      </c>
    </row>
    <row r="15" spans="2:3" ht="15">
      <c r="B15" s="59"/>
      <c r="C15" s="59"/>
    </row>
    <row r="16" spans="2:3" ht="15">
      <c r="B16" s="59"/>
      <c r="C16" s="59"/>
    </row>
    <row r="17" spans="2:3" ht="15">
      <c r="B17" s="59"/>
      <c r="C17" s="59"/>
    </row>
    <row r="18" spans="2:3" ht="15">
      <c r="B18" s="59"/>
      <c r="C18" s="59"/>
    </row>
    <row r="19" spans="2:3" ht="15">
      <c r="B19" s="59"/>
      <c r="C19" s="59"/>
    </row>
    <row r="20" spans="2:3" ht="15">
      <c r="B20" s="59"/>
      <c r="C20" s="59"/>
    </row>
    <row r="21" spans="2:3" ht="15">
      <c r="B21" s="59"/>
      <c r="C21" s="59"/>
    </row>
    <row r="23" spans="2:3" ht="15">
      <c r="B23" s="25" t="s">
        <v>118</v>
      </c>
      <c r="C23" s="24" t="s">
        <v>21</v>
      </c>
    </row>
    <row r="24" spans="2:3" ht="15">
      <c r="B24" s="59"/>
      <c r="C24" s="59"/>
    </row>
    <row r="25" spans="2:3" ht="15">
      <c r="B25" s="59"/>
      <c r="C25" s="59"/>
    </row>
    <row r="26" spans="2:3" ht="15">
      <c r="B26" s="59"/>
      <c r="C26" s="59"/>
    </row>
    <row r="27" spans="2:3" ht="15">
      <c r="B27" s="59"/>
      <c r="C27" s="59"/>
    </row>
    <row r="28" spans="2:3" ht="15">
      <c r="B28" s="59"/>
      <c r="C28" s="59"/>
    </row>
    <row r="29" spans="2:3" ht="15">
      <c r="B29" s="59"/>
      <c r="C29" s="59"/>
    </row>
    <row r="30" spans="2:3" ht="15">
      <c r="B30" s="59"/>
      <c r="C30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2012-04-25T18:02:22Z</dcterms:modified>
  <cp:category/>
  <cp:version/>
  <cp:contentType/>
  <cp:contentStatus/>
</cp:coreProperties>
</file>